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filterPrivacy="1" defaultThemeVersion="124226"/>
  <xr:revisionPtr revIDLastSave="0" documentId="13_ncr:1_{F1C7759E-990F-40CC-9D6F-01BE3ADD5901}" xr6:coauthVersionLast="36" xr6:coauthVersionMax="36" xr10:uidLastSave="{00000000-0000-0000-0000-000000000000}"/>
  <bookViews>
    <workbookView xWindow="240" yWindow="165" windowWidth="14805" windowHeight="7950" activeTab="2" xr2:uid="{00000000-000D-0000-FFFF-FFFF00000000}"/>
  </bookViews>
  <sheets>
    <sheet name="Lot 1 TOURS" sheetId="3" r:id="rId1"/>
    <sheet name="Lot 2 CHINON" sheetId="4" r:id="rId2"/>
    <sheet name="Lot 3 AMBOISE" sheetId="5" r:id="rId3"/>
    <sheet name="Lot 4 LUYNES" sheetId="6" r:id="rId4"/>
    <sheet name="Lot 5 LOCHES" sheetId="7" r:id="rId5"/>
  </sheets>
  <definedNames>
    <definedName name="_xlnm.Print_Area" localSheetId="0">'Lot 1 TOURS'!$A$1:$N$25</definedName>
    <definedName name="_xlnm.Print_Area" localSheetId="1">'Lot 2 CHINON'!$A$1:$L$20</definedName>
    <definedName name="_xlnm.Print_Area" localSheetId="2">'Lot 3 AMBOISE'!$A$1:$M$25</definedName>
    <definedName name="_xlnm.Print_Area" localSheetId="3">'Lot 4 LUYNES'!$A$1:$M$15</definedName>
    <definedName name="_xlnm.Print_Area" localSheetId="4">'Lot 5 LOCHES'!$A$1:$M$17</definedName>
  </definedNames>
  <calcPr calcId="191029"/>
</workbook>
</file>

<file path=xl/calcChain.xml><?xml version="1.0" encoding="utf-8"?>
<calcChain xmlns="http://schemas.openxmlformats.org/spreadsheetml/2006/main">
  <c r="L15" i="7" l="1"/>
  <c r="L9" i="7"/>
  <c r="L10" i="7"/>
  <c r="L11" i="7"/>
  <c r="L12" i="7"/>
  <c r="L13" i="7"/>
  <c r="L14" i="7"/>
  <c r="L8" i="7"/>
  <c r="M17" i="3" l="1"/>
  <c r="L22" i="5"/>
  <c r="L13" i="6"/>
  <c r="L9" i="6"/>
  <c r="L10" i="6"/>
  <c r="L11" i="6"/>
  <c r="L12" i="6"/>
  <c r="L8" i="6"/>
  <c r="L9" i="5" l="1"/>
  <c r="L10" i="5"/>
  <c r="L11" i="5"/>
  <c r="L12" i="5"/>
  <c r="L13" i="5"/>
  <c r="L14" i="5"/>
  <c r="L15" i="5"/>
  <c r="L16" i="5"/>
  <c r="L17" i="5"/>
  <c r="L18" i="5"/>
  <c r="L19" i="5"/>
  <c r="L20" i="5"/>
  <c r="L21" i="5"/>
  <c r="L8" i="5"/>
  <c r="L9" i="4" l="1"/>
  <c r="L10" i="4"/>
  <c r="L8" i="4"/>
  <c r="L11" i="4" l="1"/>
  <c r="M9" i="3"/>
  <c r="M10" i="3"/>
  <c r="M11" i="3"/>
  <c r="M12" i="3"/>
  <c r="M13" i="3"/>
  <c r="M14" i="3"/>
  <c r="M15" i="3"/>
  <c r="M16" i="3"/>
  <c r="M8" i="3"/>
</calcChain>
</file>

<file path=xl/sharedStrings.xml><?xml version="1.0" encoding="utf-8"?>
<sst xmlns="http://schemas.openxmlformats.org/spreadsheetml/2006/main" count="204" uniqueCount="87">
  <si>
    <t>Désignation du produit</t>
  </si>
  <si>
    <t>Grammage</t>
  </si>
  <si>
    <t>Baguette salée</t>
  </si>
  <si>
    <t>Baguette sans sel</t>
  </si>
  <si>
    <t>Croissant pur beurre</t>
  </si>
  <si>
    <t>Mini croissant</t>
  </si>
  <si>
    <t>Mini pain au chocolat</t>
  </si>
  <si>
    <t>Pain salé</t>
  </si>
  <si>
    <t>Petite brioche au beurre</t>
  </si>
  <si>
    <t>Petit pain sans sel</t>
  </si>
  <si>
    <t>Code article Tours</t>
  </si>
  <si>
    <t>Galettes des rois entières</t>
  </si>
  <si>
    <t>Pain de mie frais tranché</t>
  </si>
  <si>
    <t>Pain complet tranché</t>
  </si>
  <si>
    <t>Pain au chocolat pur beurre</t>
  </si>
  <si>
    <t>Petit pain sans sel rond</t>
  </si>
  <si>
    <t>Sous-lots</t>
  </si>
  <si>
    <t>Conditionnement proposé</t>
  </si>
  <si>
    <t>Prix unitaire €HT</t>
  </si>
  <si>
    <t>Remise consentie (en%)</t>
  </si>
  <si>
    <t>Prix unitaire € HT remisé</t>
  </si>
  <si>
    <t>Prix unitaire €TTC</t>
  </si>
  <si>
    <t>Calcul de l'offre annuelle en € HT</t>
  </si>
  <si>
    <t>Sous-lot</t>
  </si>
  <si>
    <t xml:space="preserve">Petit pain </t>
  </si>
  <si>
    <t xml:space="preserve">Petit pain viennois </t>
  </si>
  <si>
    <t>Galette frangipane 28cm</t>
  </si>
  <si>
    <t>Galettes des rois individuelles
Emballées individuellement</t>
  </si>
  <si>
    <t>Lot 1 : Pain et viennoiseries fraîches pour le CHRU de Tours</t>
  </si>
  <si>
    <t>Lot 2 : Pain et viennoiseries fraîches pour le CH de CHINON</t>
  </si>
  <si>
    <t>Lot 3 : Pain et viennoiseries fraîches pour le CHIC AMBOISE-CHÂTEAU-RENAULT</t>
  </si>
  <si>
    <t>Lot 4 : Pain et viennoiseries fraîches pour le CH de LUYNES</t>
  </si>
  <si>
    <t>Lot 5 : Pain et viennoiseries fraîches pour le CH de LOCHES</t>
  </si>
  <si>
    <t xml:space="preserve">Echantillons exigés </t>
  </si>
  <si>
    <t>Echantillons exigés</t>
  </si>
  <si>
    <t>Mini pain aux raisins</t>
  </si>
  <si>
    <t xml:space="preserve">Nom de la société, date, cachet du représentant et signature :  </t>
  </si>
  <si>
    <t>TOTAL OFFRE
(cible annuel en € HT)</t>
  </si>
  <si>
    <t xml:space="preserve">Petit pain long </t>
  </si>
  <si>
    <t>Petit pain de campagne</t>
  </si>
  <si>
    <t>Pain Burger tranché</t>
  </si>
  <si>
    <t>Petit pain bio salé</t>
  </si>
  <si>
    <t>50 g</t>
  </si>
  <si>
    <t>400 g</t>
  </si>
  <si>
    <t>85 g</t>
  </si>
  <si>
    <t xml:space="preserve">50 g </t>
  </si>
  <si>
    <t>100 g</t>
  </si>
  <si>
    <t>700 g</t>
  </si>
  <si>
    <t>Pain Bio sans gluten enveloppé individuellement</t>
  </si>
  <si>
    <t>Pain Bio</t>
  </si>
  <si>
    <t>60 g</t>
  </si>
  <si>
    <t>250 g</t>
  </si>
  <si>
    <t>350 g</t>
  </si>
  <si>
    <t>20 g</t>
  </si>
  <si>
    <t>25 g</t>
  </si>
  <si>
    <t>30 g</t>
  </si>
  <si>
    <t>55 g</t>
  </si>
  <si>
    <t>Croissants au beurre</t>
  </si>
  <si>
    <t>Pain farine complète</t>
  </si>
  <si>
    <t>300 g</t>
  </si>
  <si>
    <t>Qté cible annuelle 2026</t>
  </si>
  <si>
    <t xml:space="preserve">Franco de port : </t>
  </si>
  <si>
    <t>Minimum de commande :
(si oui, indiquer le montant mimimum recommandé pour ne pas payer les frais de port)</t>
  </si>
  <si>
    <t xml:space="preserve">Si non,  Montant des frais de port : </t>
  </si>
  <si>
    <t xml:space="preserve">% de remise sur catalogue : </t>
  </si>
  <si>
    <t>……… %</t>
  </si>
  <si>
    <r>
      <t xml:space="preserve">q </t>
    </r>
    <r>
      <rPr>
        <sz val="18"/>
        <rFont val="Arial"/>
        <family val="2"/>
      </rPr>
      <t xml:space="preserve">oui   </t>
    </r>
    <r>
      <rPr>
        <sz val="18"/>
        <rFont val="Wingdings"/>
        <charset val="2"/>
      </rPr>
      <t xml:space="preserve">q </t>
    </r>
    <r>
      <rPr>
        <sz val="18"/>
        <rFont val="Arial"/>
        <family val="2"/>
      </rPr>
      <t>non</t>
    </r>
  </si>
  <si>
    <t>Petit pain bio salé aux graines</t>
  </si>
  <si>
    <t>Pain bagnat</t>
  </si>
  <si>
    <t>Fourniture de pain et viennoiseries fraîches pour le GHT Touraine Val de loire
Procédure 2025-GHT-HOTEL-145</t>
  </si>
  <si>
    <t>---------- €</t>
  </si>
  <si>
    <t xml:space="preserve">Petit pain salé </t>
  </si>
  <si>
    <t>55g</t>
  </si>
  <si>
    <t>pain à  Burger</t>
  </si>
  <si>
    <t>cf lot 2</t>
  </si>
  <si>
    <t>cf lot 1</t>
  </si>
  <si>
    <t>Briochette ronde au beurre</t>
  </si>
  <si>
    <t>cf lot 3</t>
  </si>
  <si>
    <t>Pavé rustique tranché</t>
  </si>
  <si>
    <t>Pavé rustique tranché BIO</t>
  </si>
  <si>
    <t>Boule blanche tranchée</t>
  </si>
  <si>
    <t>Brioche tranchée</t>
  </si>
  <si>
    <t>1 kg</t>
  </si>
  <si>
    <t>CF LOT 3</t>
  </si>
  <si>
    <t>code article fournisseur</t>
  </si>
  <si>
    <t>environ 850 g</t>
  </si>
  <si>
    <t>Désignation produit fournisseur et grammage proposé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</si>
</sst>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name val="Calibri"/>
      <family val="2"/>
      <scheme val="minor"/>
    </font>
    <font>
      <sz val="18"/>
      <name val="Wingdings"/>
      <charset val="2"/>
    </font>
    <font>
      <sz val="18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11">
    <xf numFmtId="0" fontId="0" fillId="0" borderId="0" xfId="0"/>
    <xf numFmtId="0" fontId="0" fillId="0" borderId="19" xfId="0" applyBorder="1" applyAlignment="1">
      <alignment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19" xfId="0" applyBorder="1"/>
    <xf numFmtId="0" fontId="0" fillId="0" borderId="16" xfId="0" applyBorder="1"/>
    <xf numFmtId="0" fontId="0" fillId="0" borderId="2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3" fillId="3" borderId="28" xfId="1" applyNumberFormat="1" applyFont="1" applyFill="1" applyBorder="1" applyAlignment="1" applyProtection="1">
      <alignment horizontal="center" vertical="center" wrapText="1"/>
    </xf>
    <xf numFmtId="165" fontId="3" fillId="3" borderId="29" xfId="1" applyNumberFormat="1" applyFont="1" applyFill="1" applyBorder="1" applyAlignment="1" applyProtection="1">
      <alignment horizontal="center" vertical="center" wrapText="1"/>
    </xf>
    <xf numFmtId="165" fontId="4" fillId="3" borderId="29" xfId="1" applyNumberFormat="1" applyFont="1" applyFill="1" applyBorder="1" applyAlignment="1" applyProtection="1">
      <alignment horizontal="center" vertical="center" wrapText="1"/>
    </xf>
    <xf numFmtId="164" fontId="3" fillId="3" borderId="30" xfId="1" applyNumberFormat="1" applyFont="1" applyFill="1" applyBorder="1" applyAlignment="1" applyProtection="1">
      <alignment horizontal="center" vertical="center" wrapText="1"/>
    </xf>
    <xf numFmtId="0" fontId="0" fillId="0" borderId="27" xfId="0" applyBorder="1" applyAlignment="1">
      <alignment vertical="center"/>
    </xf>
    <xf numFmtId="0" fontId="0" fillId="0" borderId="19" xfId="0" applyBorder="1" applyAlignment="1">
      <alignment vertical="center" wrapText="1"/>
    </xf>
    <xf numFmtId="0" fontId="0" fillId="0" borderId="20" xfId="0" applyBorder="1"/>
    <xf numFmtId="0" fontId="1" fillId="0" borderId="2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164" fontId="3" fillId="3" borderId="36" xfId="1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1" fillId="0" borderId="4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/>
    <xf numFmtId="0" fontId="0" fillId="0" borderId="15" xfId="0" applyFont="1" applyBorder="1" applyAlignment="1"/>
    <xf numFmtId="0" fontId="0" fillId="0" borderId="16" xfId="0" applyFont="1" applyBorder="1" applyAlignment="1"/>
    <xf numFmtId="0" fontId="1" fillId="0" borderId="17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6" fillId="4" borderId="16" xfId="0" applyFont="1" applyFill="1" applyBorder="1" applyAlignment="1">
      <alignment horizontal="left"/>
    </xf>
    <xf numFmtId="0" fontId="6" fillId="4" borderId="42" xfId="0" applyFont="1" applyFill="1" applyBorder="1" applyAlignment="1">
      <alignment horizontal="left"/>
    </xf>
    <xf numFmtId="0" fontId="0" fillId="2" borderId="3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vertical="center"/>
    </xf>
    <xf numFmtId="165" fontId="2" fillId="3" borderId="7" xfId="0" applyNumberFormat="1" applyFont="1" applyFill="1" applyBorder="1"/>
    <xf numFmtId="165" fontId="2" fillId="3" borderId="1" xfId="0" applyNumberFormat="1" applyFont="1" applyFill="1" applyBorder="1"/>
    <xf numFmtId="165" fontId="2" fillId="3" borderId="10" xfId="0" applyNumberFormat="1" applyFont="1" applyFill="1" applyBorder="1"/>
    <xf numFmtId="0" fontId="0" fillId="0" borderId="42" xfId="0" applyBorder="1"/>
    <xf numFmtId="0" fontId="0" fillId="0" borderId="0" xfId="0" applyAlignment="1">
      <alignment wrapText="1"/>
    </xf>
    <xf numFmtId="165" fontId="0" fillId="0" borderId="30" xfId="0" applyNumberFormat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165" fontId="0" fillId="0" borderId="25" xfId="0" applyNumberFormat="1" applyBorder="1"/>
    <xf numFmtId="165" fontId="0" fillId="0" borderId="25" xfId="0" applyNumberFormat="1" applyBorder="1" applyAlignment="1">
      <alignment vertical="center"/>
    </xf>
    <xf numFmtId="0" fontId="0" fillId="2" borderId="27" xfId="0" applyFont="1" applyFill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16" fontId="6" fillId="2" borderId="20" xfId="0" applyNumberFormat="1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" fillId="2" borderId="28" xfId="0" applyFont="1" applyFill="1" applyBorder="1" applyAlignment="1">
      <alignment horizontal="center" vertical="center"/>
    </xf>
    <xf numFmtId="165" fontId="2" fillId="3" borderId="1" xfId="2" applyNumberFormat="1" applyFont="1" applyFill="1" applyBorder="1" applyAlignment="1">
      <alignment vertical="center"/>
    </xf>
    <xf numFmtId="44" fontId="0" fillId="0" borderId="25" xfId="0" applyNumberFormat="1" applyBorder="1" applyAlignment="1">
      <alignment vertical="center"/>
    </xf>
    <xf numFmtId="164" fontId="4" fillId="3" borderId="30" xfId="1" applyNumberFormat="1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Protection="1">
      <protection locked="0"/>
    </xf>
    <xf numFmtId="44" fontId="2" fillId="3" borderId="7" xfId="2" applyFont="1" applyFill="1" applyBorder="1" applyProtection="1">
      <protection locked="0"/>
    </xf>
    <xf numFmtId="10" fontId="2" fillId="3" borderId="7" xfId="0" applyNumberFormat="1" applyFont="1" applyFill="1" applyBorder="1" applyProtection="1">
      <protection locked="0"/>
    </xf>
    <xf numFmtId="0" fontId="2" fillId="3" borderId="13" xfId="0" applyFont="1" applyFill="1" applyBorder="1" applyProtection="1">
      <protection locked="0"/>
    </xf>
    <xf numFmtId="44" fontId="2" fillId="3" borderId="1" xfId="2" applyFont="1" applyFill="1" applyBorder="1" applyProtection="1">
      <protection locked="0"/>
    </xf>
    <xf numFmtId="10" fontId="2" fillId="3" borderId="1" xfId="0" applyNumberFormat="1" applyFont="1" applyFill="1" applyBorder="1" applyProtection="1">
      <protection locked="0"/>
    </xf>
    <xf numFmtId="0" fontId="2" fillId="3" borderId="14" xfId="0" applyFont="1" applyFill="1" applyBorder="1" applyProtection="1">
      <protection locked="0"/>
    </xf>
    <xf numFmtId="44" fontId="2" fillId="3" borderId="10" xfId="2" applyFont="1" applyFill="1" applyBorder="1" applyProtection="1">
      <protection locked="0"/>
    </xf>
    <xf numFmtId="10" fontId="2" fillId="3" borderId="10" xfId="0" applyNumberFormat="1" applyFont="1" applyFill="1" applyBorder="1" applyProtection="1">
      <protection locked="0"/>
    </xf>
    <xf numFmtId="165" fontId="2" fillId="3" borderId="7" xfId="0" applyNumberFormat="1" applyFont="1" applyFill="1" applyBorder="1" applyProtection="1">
      <protection locked="0"/>
    </xf>
    <xf numFmtId="165" fontId="2" fillId="3" borderId="1" xfId="0" applyNumberFormat="1" applyFont="1" applyFill="1" applyBorder="1" applyProtection="1">
      <protection locked="0"/>
    </xf>
    <xf numFmtId="165" fontId="2" fillId="3" borderId="10" xfId="0" applyNumberFormat="1" applyFont="1" applyFill="1" applyBorder="1" applyProtection="1">
      <protection locked="0"/>
    </xf>
    <xf numFmtId="0" fontId="7" fillId="0" borderId="19" xfId="0" applyFont="1" applyBorder="1" applyAlignment="1">
      <alignment vertical="center"/>
    </xf>
    <xf numFmtId="0" fontId="0" fillId="0" borderId="26" xfId="0" applyBorder="1"/>
    <xf numFmtId="0" fontId="2" fillId="3" borderId="18" xfId="0" applyFont="1" applyFill="1" applyBorder="1" applyProtection="1">
      <protection locked="0"/>
    </xf>
    <xf numFmtId="165" fontId="2" fillId="3" borderId="5" xfId="0" applyNumberFormat="1" applyFont="1" applyFill="1" applyBorder="1" applyProtection="1">
      <protection locked="0"/>
    </xf>
    <xf numFmtId="10" fontId="2" fillId="3" borderId="5" xfId="0" applyNumberFormat="1" applyFont="1" applyFill="1" applyBorder="1" applyProtection="1">
      <protection locked="0"/>
    </xf>
    <xf numFmtId="0" fontId="2" fillId="3" borderId="47" xfId="0" applyFont="1" applyFill="1" applyBorder="1" applyAlignment="1">
      <alignment horizontal="center"/>
    </xf>
    <xf numFmtId="164" fontId="0" fillId="0" borderId="0" xfId="1" applyNumberFormat="1" applyFont="1"/>
    <xf numFmtId="0" fontId="0" fillId="0" borderId="48" xfId="0" applyBorder="1"/>
    <xf numFmtId="0" fontId="0" fillId="2" borderId="18" xfId="0" applyFill="1" applyBorder="1" applyAlignment="1">
      <alignment horizontal="center"/>
    </xf>
    <xf numFmtId="165" fontId="0" fillId="0" borderId="33" xfId="0" applyNumberFormat="1" applyBorder="1" applyAlignment="1">
      <alignment vertical="center"/>
    </xf>
    <xf numFmtId="164" fontId="7" fillId="2" borderId="15" xfId="1" applyNumberFormat="1" applyFont="1" applyFill="1" applyBorder="1"/>
    <xf numFmtId="164" fontId="7" fillId="2" borderId="16" xfId="1" applyNumberFormat="1" applyFont="1" applyFill="1" applyBorder="1"/>
    <xf numFmtId="164" fontId="7" fillId="2" borderId="42" xfId="1" applyNumberFormat="1" applyFont="1" applyFill="1" applyBorder="1"/>
    <xf numFmtId="164" fontId="0" fillId="2" borderId="27" xfId="1" applyNumberFormat="1" applyFont="1" applyFill="1" applyBorder="1" applyAlignment="1">
      <alignment vertical="center"/>
    </xf>
    <xf numFmtId="164" fontId="0" fillId="2" borderId="19" xfId="1" applyNumberFormat="1" applyFont="1" applyFill="1" applyBorder="1" applyAlignment="1">
      <alignment vertical="center"/>
    </xf>
    <xf numFmtId="164" fontId="0" fillId="2" borderId="19" xfId="1" applyNumberFormat="1" applyFont="1" applyFill="1" applyBorder="1" applyAlignment="1">
      <alignment horizontal="center" vertical="center"/>
    </xf>
    <xf numFmtId="164" fontId="0" fillId="2" borderId="20" xfId="1" applyNumberFormat="1" applyFont="1" applyFill="1" applyBorder="1" applyAlignment="1">
      <alignment horizontal="center" vertical="center"/>
    </xf>
    <xf numFmtId="164" fontId="0" fillId="2" borderId="27" xfId="1" applyNumberFormat="1" applyFont="1" applyFill="1" applyBorder="1" applyAlignment="1">
      <alignment vertical="center" wrapText="1"/>
    </xf>
    <xf numFmtId="164" fontId="0" fillId="2" borderId="19" xfId="1" applyNumberFormat="1" applyFont="1" applyFill="1" applyBorder="1" applyAlignment="1">
      <alignment vertical="center" wrapText="1"/>
    </xf>
    <xf numFmtId="164" fontId="0" fillId="2" borderId="27" xfId="1" applyNumberFormat="1" applyFont="1" applyFill="1" applyBorder="1" applyAlignment="1">
      <alignment horizontal="right" vertical="center"/>
    </xf>
    <xf numFmtId="164" fontId="0" fillId="2" borderId="19" xfId="1" applyNumberFormat="1" applyFont="1" applyFill="1" applyBorder="1" applyAlignment="1">
      <alignment horizontal="right" vertical="center"/>
    </xf>
    <xf numFmtId="164" fontId="0" fillId="2" borderId="20" xfId="1" applyNumberFormat="1" applyFont="1" applyFill="1" applyBorder="1" applyAlignment="1">
      <alignment horizontal="right" vertical="center"/>
    </xf>
    <xf numFmtId="164" fontId="0" fillId="2" borderId="20" xfId="1" applyNumberFormat="1" applyFont="1" applyFill="1" applyBorder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vertical="center"/>
    </xf>
    <xf numFmtId="0" fontId="15" fillId="0" borderId="1" xfId="0" applyFont="1" applyBorder="1" applyAlignment="1">
      <alignment horizontal="center"/>
    </xf>
    <xf numFmtId="0" fontId="3" fillId="0" borderId="0" xfId="0" applyFont="1"/>
    <xf numFmtId="0" fontId="10" fillId="0" borderId="0" xfId="0" applyFont="1" applyFill="1" applyAlignment="1">
      <alignment horizontal="right" vertical="center"/>
    </xf>
    <xf numFmtId="0" fontId="0" fillId="2" borderId="51" xfId="0" applyFill="1" applyBorder="1" applyAlignment="1">
      <alignment horizontal="center" vertical="center"/>
    </xf>
    <xf numFmtId="164" fontId="0" fillId="2" borderId="46" xfId="1" applyNumberFormat="1" applyFont="1" applyFill="1" applyBorder="1" applyAlignment="1">
      <alignment vertical="center"/>
    </xf>
    <xf numFmtId="0" fontId="2" fillId="3" borderId="51" xfId="0" applyFont="1" applyFill="1" applyBorder="1" applyProtection="1">
      <protection locked="0"/>
    </xf>
    <xf numFmtId="44" fontId="2" fillId="3" borderId="21" xfId="2" applyFont="1" applyFill="1" applyBorder="1" applyProtection="1">
      <protection locked="0"/>
    </xf>
    <xf numFmtId="10" fontId="2" fillId="3" borderId="21" xfId="0" applyNumberFormat="1" applyFont="1" applyFill="1" applyBorder="1" applyProtection="1">
      <protection locked="0"/>
    </xf>
    <xf numFmtId="0" fontId="2" fillId="3" borderId="52" xfId="0" applyFont="1" applyFill="1" applyBorder="1" applyAlignment="1">
      <alignment horizontal="center"/>
    </xf>
    <xf numFmtId="0" fontId="13" fillId="0" borderId="0" xfId="0" applyFont="1" applyBorder="1" applyAlignment="1">
      <alignment vertical="center" wrapText="1"/>
    </xf>
    <xf numFmtId="0" fontId="7" fillId="0" borderId="27" xfId="0" applyFont="1" applyBorder="1" applyAlignment="1">
      <alignment vertical="center"/>
    </xf>
    <xf numFmtId="0" fontId="0" fillId="0" borderId="20" xfId="0" applyBorder="1" applyAlignment="1">
      <alignment vertical="center" wrapText="1"/>
    </xf>
    <xf numFmtId="0" fontId="7" fillId="2" borderId="27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vertical="top"/>
      <protection locked="0"/>
    </xf>
    <xf numFmtId="0" fontId="0" fillId="0" borderId="0" xfId="0" applyBorder="1" applyAlignment="1">
      <alignment vertical="center" wrapText="1"/>
    </xf>
    <xf numFmtId="0" fontId="9" fillId="0" borderId="28" xfId="0" applyFont="1" applyBorder="1" applyAlignment="1">
      <alignment horizontal="center" wrapText="1"/>
    </xf>
    <xf numFmtId="0" fontId="9" fillId="0" borderId="49" xfId="0" applyFont="1" applyBorder="1" applyAlignment="1">
      <alignment horizontal="center" wrapText="1"/>
    </xf>
    <xf numFmtId="0" fontId="8" fillId="0" borderId="0" xfId="0" applyFont="1" applyBorder="1" applyAlignment="1" applyProtection="1">
      <alignment vertical="top"/>
      <protection locked="0"/>
    </xf>
    <xf numFmtId="165" fontId="3" fillId="3" borderId="36" xfId="1" applyNumberFormat="1" applyFont="1" applyFill="1" applyBorder="1" applyAlignment="1" applyProtection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/>
    </xf>
    <xf numFmtId="0" fontId="0" fillId="2" borderId="23" xfId="0" applyFill="1" applyBorder="1" applyAlignment="1">
      <alignment horizontal="center" vertical="center" wrapText="1"/>
    </xf>
    <xf numFmtId="165" fontId="2" fillId="3" borderId="53" xfId="0" applyNumberFormat="1" applyFont="1" applyFill="1" applyBorder="1" applyProtection="1">
      <protection locked="0"/>
    </xf>
    <xf numFmtId="165" fontId="2" fillId="3" borderId="2" xfId="0" applyNumberFormat="1" applyFont="1" applyFill="1" applyBorder="1" applyProtection="1">
      <protection locked="0"/>
    </xf>
    <xf numFmtId="165" fontId="2" fillId="3" borderId="4" xfId="0" applyNumberFormat="1" applyFont="1" applyFill="1" applyBorder="1" applyProtection="1">
      <protection locked="0"/>
    </xf>
    <xf numFmtId="165" fontId="2" fillId="3" borderId="54" xfId="0" applyNumberFormat="1" applyFont="1" applyFill="1" applyBorder="1" applyProtection="1">
      <protection locked="0"/>
    </xf>
    <xf numFmtId="0" fontId="0" fillId="3" borderId="55" xfId="0" applyFont="1" applyFill="1" applyBorder="1" applyAlignment="1">
      <alignment horizontal="center"/>
    </xf>
    <xf numFmtId="0" fontId="0" fillId="3" borderId="56" xfId="0" applyFont="1" applyFill="1" applyBorder="1" applyAlignment="1">
      <alignment horizontal="center"/>
    </xf>
    <xf numFmtId="0" fontId="2" fillId="3" borderId="56" xfId="0" applyFont="1" applyFill="1" applyBorder="1" applyAlignment="1">
      <alignment horizontal="center"/>
    </xf>
    <xf numFmtId="0" fontId="2" fillId="3" borderId="57" xfId="0" applyFont="1" applyFill="1" applyBorder="1" applyAlignment="1">
      <alignment horizontal="center"/>
    </xf>
    <xf numFmtId="0" fontId="0" fillId="3" borderId="57" xfId="0" applyFont="1" applyFill="1" applyBorder="1" applyAlignment="1">
      <alignment horizontal="center"/>
    </xf>
    <xf numFmtId="0" fontId="2" fillId="3" borderId="58" xfId="0" applyFont="1" applyFill="1" applyBorder="1" applyAlignment="1">
      <alignment horizontal="center"/>
    </xf>
    <xf numFmtId="165" fontId="2" fillId="3" borderId="27" xfId="0" applyNumberFormat="1" applyFont="1" applyFill="1" applyBorder="1"/>
    <xf numFmtId="165" fontId="2" fillId="3" borderId="19" xfId="0" applyNumberFormat="1" applyFont="1" applyFill="1" applyBorder="1"/>
    <xf numFmtId="165" fontId="2" fillId="3" borderId="20" xfId="0" applyNumberFormat="1" applyFont="1" applyFill="1" applyBorder="1"/>
    <xf numFmtId="0" fontId="0" fillId="3" borderId="58" xfId="0" applyFont="1" applyFill="1" applyBorder="1" applyAlignment="1">
      <alignment horizontal="center"/>
    </xf>
    <xf numFmtId="0" fontId="2" fillId="3" borderId="55" xfId="0" applyFont="1" applyFill="1" applyBorder="1" applyAlignment="1">
      <alignment horizontal="center"/>
    </xf>
    <xf numFmtId="164" fontId="0" fillId="2" borderId="26" xfId="1" applyNumberFormat="1" applyFont="1" applyFill="1" applyBorder="1" applyAlignment="1">
      <alignment vertical="center"/>
    </xf>
    <xf numFmtId="0" fontId="14" fillId="0" borderId="0" xfId="0" applyFont="1" applyAlignment="1">
      <alignment horizontal="right" vertical="center" wrapText="1"/>
    </xf>
    <xf numFmtId="0" fontId="10" fillId="0" borderId="0" xfId="0" applyFont="1" applyFill="1" applyAlignment="1">
      <alignment horizontal="right" vertical="center"/>
    </xf>
    <xf numFmtId="0" fontId="1" fillId="0" borderId="28" xfId="0" applyFont="1" applyFill="1" applyBorder="1" applyAlignment="1">
      <alignment horizontal="center" vertical="center" wrapText="1"/>
    </xf>
    <xf numFmtId="0" fontId="7" fillId="0" borderId="59" xfId="0" applyFont="1" applyFill="1" applyBorder="1" applyAlignment="1">
      <alignment vertical="center"/>
    </xf>
    <xf numFmtId="0" fontId="7" fillId="0" borderId="45" xfId="0" applyFont="1" applyFill="1" applyBorder="1" applyAlignment="1">
      <alignment vertical="center"/>
    </xf>
    <xf numFmtId="0" fontId="0" fillId="0" borderId="60" xfId="0" applyFill="1" applyBorder="1" applyAlignment="1">
      <alignment vertical="center"/>
    </xf>
    <xf numFmtId="0" fontId="0" fillId="0" borderId="60" xfId="0" applyFill="1" applyBorder="1" applyAlignment="1">
      <alignment vertical="center" wrapText="1"/>
    </xf>
    <xf numFmtId="0" fontId="0" fillId="0" borderId="43" xfId="0" applyFill="1" applyBorder="1" applyAlignment="1">
      <alignment vertical="center"/>
    </xf>
    <xf numFmtId="0" fontId="7" fillId="0" borderId="37" xfId="0" applyFont="1" applyFill="1" applyBorder="1" applyAlignment="1">
      <alignment vertical="center"/>
    </xf>
    <xf numFmtId="0" fontId="7" fillId="0" borderId="41" xfId="0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3" xfId="0" applyFill="1" applyBorder="1" applyAlignment="1">
      <alignment vertical="center" wrapText="1"/>
    </xf>
    <xf numFmtId="0" fontId="0" fillId="0" borderId="38" xfId="0" applyFill="1" applyBorder="1" applyAlignment="1">
      <alignment vertical="center"/>
    </xf>
    <xf numFmtId="0" fontId="0" fillId="2" borderId="60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60" xfId="0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0" fillId="2" borderId="61" xfId="0" applyFill="1" applyBorder="1" applyAlignment="1">
      <alignment horizontal="center"/>
    </xf>
    <xf numFmtId="0" fontId="7" fillId="4" borderId="12" xfId="0" applyFont="1" applyFill="1" applyBorder="1" applyAlignment="1">
      <alignment vertical="center"/>
    </xf>
    <xf numFmtId="0" fontId="7" fillId="4" borderId="8" xfId="0" applyFont="1" applyFill="1" applyBorder="1" applyAlignment="1">
      <alignment vertical="center"/>
    </xf>
    <xf numFmtId="0" fontId="7" fillId="4" borderId="13" xfId="0" applyFont="1" applyFill="1" applyBorder="1" applyAlignment="1">
      <alignment vertical="center"/>
    </xf>
    <xf numFmtId="0" fontId="7" fillId="4" borderId="9" xfId="0" applyFont="1" applyFill="1" applyBorder="1" applyAlignment="1">
      <alignment vertical="center"/>
    </xf>
    <xf numFmtId="0" fontId="0" fillId="4" borderId="13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13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3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16" fontId="6" fillId="0" borderId="42" xfId="0" applyNumberFormat="1" applyFon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48" xfId="0" applyFill="1" applyBorder="1" applyAlignment="1">
      <alignment horizontal="center"/>
    </xf>
    <xf numFmtId="0" fontId="0" fillId="0" borderId="42" xfId="0" applyFill="1" applyBorder="1" applyAlignment="1">
      <alignment horizontal="center"/>
    </xf>
    <xf numFmtId="0" fontId="1" fillId="2" borderId="23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left" vertical="center"/>
    </xf>
    <xf numFmtId="0" fontId="8" fillId="0" borderId="4" xfId="0" applyFont="1" applyBorder="1" applyAlignment="1" applyProtection="1">
      <alignment horizontal="center" vertical="top"/>
      <protection locked="0"/>
    </xf>
    <xf numFmtId="0" fontId="8" fillId="0" borderId="43" xfId="0" applyFont="1" applyBorder="1" applyAlignment="1" applyProtection="1">
      <alignment horizontal="center" vertical="top"/>
      <protection locked="0"/>
    </xf>
    <xf numFmtId="0" fontId="8" fillId="0" borderId="38" xfId="0" applyFont="1" applyBorder="1" applyAlignment="1" applyProtection="1">
      <alignment horizontal="center" vertical="top"/>
      <protection locked="0"/>
    </xf>
    <xf numFmtId="0" fontId="8" fillId="0" borderId="6" xfId="0" applyFont="1" applyBorder="1" applyAlignment="1" applyProtection="1">
      <alignment horizontal="center" vertical="top"/>
      <protection locked="0"/>
    </xf>
    <xf numFmtId="0" fontId="8" fillId="0" borderId="0" xfId="0" applyFont="1" applyBorder="1" applyAlignment="1" applyProtection="1">
      <alignment horizontal="center" vertical="top"/>
      <protection locked="0"/>
    </xf>
    <xf numFmtId="0" fontId="8" fillId="0" borderId="44" xfId="0" applyFont="1" applyBorder="1" applyAlignment="1" applyProtection="1">
      <alignment horizontal="center" vertical="top"/>
      <protection locked="0"/>
    </xf>
    <xf numFmtId="0" fontId="8" fillId="0" borderId="22" xfId="0" applyFont="1" applyBorder="1" applyAlignment="1" applyProtection="1">
      <alignment horizontal="center" vertical="top"/>
      <protection locked="0"/>
    </xf>
    <xf numFmtId="0" fontId="8" fillId="0" borderId="45" xfId="0" applyFont="1" applyBorder="1" applyAlignment="1" applyProtection="1">
      <alignment horizontal="center" vertical="top"/>
      <protection locked="0"/>
    </xf>
    <xf numFmtId="0" fontId="8" fillId="0" borderId="41" xfId="0" applyFont="1" applyBorder="1" applyAlignment="1" applyProtection="1">
      <alignment horizontal="center" vertical="top"/>
      <protection locked="0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0" fillId="0" borderId="0" xfId="0" applyFont="1" applyFill="1" applyAlignment="1">
      <alignment horizontal="right" vertical="center"/>
    </xf>
    <xf numFmtId="49" fontId="14" fillId="0" borderId="5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44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49" fontId="0" fillId="0" borderId="41" xfId="0" applyNumberFormat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600075</xdr:colOff>
      <xdr:row>1</xdr:row>
      <xdr:rowOff>0</xdr:rowOff>
    </xdr:from>
    <xdr:to>
      <xdr:col>2</xdr:col>
      <xdr:colOff>1413510</xdr:colOff>
      <xdr:row>3</xdr:row>
      <xdr:rowOff>118747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" y="200025"/>
          <a:ext cx="1428750" cy="8274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180975</xdr:rowOff>
    </xdr:from>
    <xdr:to>
      <xdr:col>1</xdr:col>
      <xdr:colOff>1682857</xdr:colOff>
      <xdr:row>4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7700" y="180975"/>
          <a:ext cx="1644757" cy="952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1543050</xdr:colOff>
      <xdr:row>3</xdr:row>
      <xdr:rowOff>131600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200025"/>
          <a:ext cx="1543050" cy="8936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1480281</xdr:colOff>
      <xdr:row>3</xdr:row>
      <xdr:rowOff>104775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" y="200025"/>
          <a:ext cx="1480281" cy="857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1430939</xdr:colOff>
      <xdr:row>3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200025"/>
          <a:ext cx="1430939" cy="828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  <pageSetUpPr fitToPage="1"/>
  </sheetPr>
  <dimension ref="A1:N23"/>
  <sheetViews>
    <sheetView workbookViewId="0">
      <selection activeCell="E8" sqref="E8:E16"/>
    </sheetView>
  </sheetViews>
  <sheetFormatPr baseColWidth="10" defaultColWidth="9.140625" defaultRowHeight="15" outlineLevelCol="1" x14ac:dyDescent="0.25"/>
  <cols>
    <col min="2" max="2" width="12.42578125" style="29" hidden="1" customWidth="1" outlineLevel="1"/>
    <col min="3" max="3" width="46.85546875" customWidth="1" collapsed="1"/>
    <col min="4" max="4" width="10.85546875" style="29" customWidth="1"/>
    <col min="5" max="5" width="43.140625" bestFit="1" customWidth="1"/>
    <col min="6" max="6" width="13.28515625" style="29" customWidth="1"/>
    <col min="7" max="7" width="11.7109375" style="29" customWidth="1"/>
    <col min="8" max="8" width="17.5703125" customWidth="1"/>
    <col min="9" max="9" width="12.28515625" customWidth="1"/>
    <col min="10" max="10" width="10.85546875" customWidth="1"/>
    <col min="11" max="11" width="12.7109375" customWidth="1"/>
    <col min="12" max="12" width="15.85546875" customWidth="1"/>
    <col min="13" max="13" width="15.5703125" customWidth="1"/>
    <col min="14" max="14" width="18" customWidth="1"/>
  </cols>
  <sheetData>
    <row r="1" spans="1:14" ht="15.75" thickBot="1" x14ac:dyDescent="0.3"/>
    <row r="2" spans="1:14" ht="40.5" customHeight="1" thickBot="1" x14ac:dyDescent="0.3">
      <c r="D2" s="192" t="s">
        <v>69</v>
      </c>
      <c r="E2" s="193"/>
      <c r="F2" s="193"/>
      <c r="G2" s="193"/>
      <c r="H2" s="193"/>
      <c r="I2" s="193"/>
      <c r="J2" s="193"/>
      <c r="K2" s="193"/>
      <c r="L2" s="193"/>
      <c r="M2" s="193"/>
      <c r="N2" s="194"/>
    </row>
    <row r="4" spans="1:14" x14ac:dyDescent="0.25">
      <c r="D4"/>
    </row>
    <row r="5" spans="1:14" ht="15.75" thickBot="1" x14ac:dyDescent="0.3">
      <c r="D5"/>
    </row>
    <row r="6" spans="1:14" ht="63.75" thickBot="1" x14ac:dyDescent="0.3">
      <c r="A6" s="15" t="s">
        <v>16</v>
      </c>
      <c r="B6" s="20" t="s">
        <v>10</v>
      </c>
      <c r="C6" s="18" t="s">
        <v>0</v>
      </c>
      <c r="D6" s="50" t="s">
        <v>1</v>
      </c>
      <c r="E6" s="146" t="s">
        <v>86</v>
      </c>
      <c r="F6" s="146" t="s">
        <v>84</v>
      </c>
      <c r="G6" s="117" t="s">
        <v>60</v>
      </c>
      <c r="H6" s="21" t="s">
        <v>17</v>
      </c>
      <c r="I6" s="9" t="s">
        <v>18</v>
      </c>
      <c r="J6" s="9" t="s">
        <v>19</v>
      </c>
      <c r="K6" s="10" t="s">
        <v>20</v>
      </c>
      <c r="L6" s="9" t="s">
        <v>21</v>
      </c>
      <c r="M6" s="10" t="s">
        <v>22</v>
      </c>
      <c r="N6" s="11" t="s">
        <v>34</v>
      </c>
    </row>
    <row r="7" spans="1:14" ht="27" customHeight="1" thickBot="1" x14ac:dyDescent="0.3">
      <c r="A7" s="181" t="s">
        <v>28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</row>
    <row r="8" spans="1:14" x14ac:dyDescent="0.25">
      <c r="A8" s="6">
        <v>1</v>
      </c>
      <c r="B8" s="2">
        <v>478527</v>
      </c>
      <c r="C8" s="111" t="s">
        <v>40</v>
      </c>
      <c r="D8" s="113" t="s">
        <v>44</v>
      </c>
      <c r="E8" s="152"/>
      <c r="F8" s="147"/>
      <c r="G8" s="89">
        <v>5000</v>
      </c>
      <c r="H8" s="64"/>
      <c r="I8" s="65"/>
      <c r="J8" s="66"/>
      <c r="K8" s="65"/>
      <c r="L8" s="65"/>
      <c r="M8" s="44">
        <f>G8*K8</f>
        <v>0</v>
      </c>
      <c r="N8" s="40">
        <v>5</v>
      </c>
    </row>
    <row r="9" spans="1:14" s="29" customFormat="1" x14ac:dyDescent="0.25">
      <c r="A9" s="7">
        <v>2</v>
      </c>
      <c r="B9" s="104"/>
      <c r="C9" s="76" t="s">
        <v>68</v>
      </c>
      <c r="D9" s="114" t="s">
        <v>46</v>
      </c>
      <c r="E9" s="153"/>
      <c r="F9" s="148"/>
      <c r="G9" s="105">
        <v>1500</v>
      </c>
      <c r="H9" s="106"/>
      <c r="I9" s="107"/>
      <c r="J9" s="108"/>
      <c r="K9" s="107"/>
      <c r="L9" s="107"/>
      <c r="M9" s="45">
        <f t="shared" ref="M9:M16" si="0">G9*K9</f>
        <v>0</v>
      </c>
      <c r="N9" s="109">
        <v>5</v>
      </c>
    </row>
    <row r="10" spans="1:14" x14ac:dyDescent="0.25">
      <c r="A10" s="7">
        <v>3</v>
      </c>
      <c r="B10" s="3">
        <v>106792</v>
      </c>
      <c r="C10" s="1" t="s">
        <v>38</v>
      </c>
      <c r="D10" s="115" t="s">
        <v>45</v>
      </c>
      <c r="E10" s="154"/>
      <c r="F10" s="149"/>
      <c r="G10" s="90">
        <v>1260000</v>
      </c>
      <c r="H10" s="67"/>
      <c r="I10" s="68"/>
      <c r="J10" s="69"/>
      <c r="K10" s="68"/>
      <c r="L10" s="68"/>
      <c r="M10" s="45">
        <f t="shared" si="0"/>
        <v>0</v>
      </c>
      <c r="N10" s="41">
        <v>150</v>
      </c>
    </row>
    <row r="11" spans="1:14" x14ac:dyDescent="0.25">
      <c r="A11" s="7">
        <v>4</v>
      </c>
      <c r="B11" s="3">
        <v>106806</v>
      </c>
      <c r="C11" s="1" t="s">
        <v>9</v>
      </c>
      <c r="D11" s="115" t="s">
        <v>45</v>
      </c>
      <c r="E11" s="154"/>
      <c r="F11" s="149"/>
      <c r="G11" s="90">
        <v>55000</v>
      </c>
      <c r="H11" s="67"/>
      <c r="I11" s="68"/>
      <c r="J11" s="69"/>
      <c r="K11" s="68"/>
      <c r="L11" s="68"/>
      <c r="M11" s="45">
        <f t="shared" si="0"/>
        <v>0</v>
      </c>
      <c r="N11" s="41">
        <v>5</v>
      </c>
    </row>
    <row r="12" spans="1:14" x14ac:dyDescent="0.25">
      <c r="A12" s="7">
        <v>5</v>
      </c>
      <c r="B12" s="3">
        <v>721840</v>
      </c>
      <c r="C12" s="1" t="s">
        <v>41</v>
      </c>
      <c r="D12" s="115" t="s">
        <v>45</v>
      </c>
      <c r="E12" s="154"/>
      <c r="F12" s="149"/>
      <c r="G12" s="90">
        <v>110000</v>
      </c>
      <c r="H12" s="67"/>
      <c r="I12" s="68"/>
      <c r="J12" s="69"/>
      <c r="K12" s="68"/>
      <c r="L12" s="68"/>
      <c r="M12" s="45">
        <f t="shared" si="0"/>
        <v>0</v>
      </c>
      <c r="N12" s="41">
        <v>150</v>
      </c>
    </row>
    <row r="13" spans="1:14" x14ac:dyDescent="0.25">
      <c r="A13" s="7">
        <v>6</v>
      </c>
      <c r="B13" s="3">
        <v>782980</v>
      </c>
      <c r="C13" s="76" t="s">
        <v>39</v>
      </c>
      <c r="D13" s="115" t="s">
        <v>45</v>
      </c>
      <c r="E13" s="154"/>
      <c r="F13" s="149"/>
      <c r="G13" s="91">
        <v>10000</v>
      </c>
      <c r="H13" s="67"/>
      <c r="I13" s="68"/>
      <c r="J13" s="69"/>
      <c r="K13" s="68"/>
      <c r="L13" s="68"/>
      <c r="M13" s="45">
        <f t="shared" si="0"/>
        <v>0</v>
      </c>
      <c r="N13" s="41">
        <v>5</v>
      </c>
    </row>
    <row r="14" spans="1:14" s="29" customFormat="1" x14ac:dyDescent="0.25">
      <c r="A14" s="7">
        <v>7</v>
      </c>
      <c r="B14" s="3"/>
      <c r="C14" s="76" t="s">
        <v>67</v>
      </c>
      <c r="D14" s="115" t="s">
        <v>45</v>
      </c>
      <c r="E14" s="154"/>
      <c r="F14" s="149"/>
      <c r="G14" s="91">
        <v>25000</v>
      </c>
      <c r="H14" s="67"/>
      <c r="I14" s="68"/>
      <c r="J14" s="69"/>
      <c r="K14" s="68"/>
      <c r="L14" s="68"/>
      <c r="M14" s="45">
        <f t="shared" si="0"/>
        <v>0</v>
      </c>
      <c r="N14" s="41">
        <v>5</v>
      </c>
    </row>
    <row r="15" spans="1:14" ht="30" x14ac:dyDescent="0.25">
      <c r="A15" s="7">
        <v>8</v>
      </c>
      <c r="B15" s="3">
        <v>71563</v>
      </c>
      <c r="C15" s="13" t="s">
        <v>27</v>
      </c>
      <c r="D15" s="115" t="s">
        <v>46</v>
      </c>
      <c r="E15" s="155"/>
      <c r="F15" s="150"/>
      <c r="G15" s="91">
        <v>1300</v>
      </c>
      <c r="H15" s="67"/>
      <c r="I15" s="68"/>
      <c r="J15" s="69"/>
      <c r="K15" s="68"/>
      <c r="L15" s="68"/>
      <c r="M15" s="45">
        <f t="shared" si="0"/>
        <v>0</v>
      </c>
      <c r="N15" s="43">
        <v>5</v>
      </c>
    </row>
    <row r="16" spans="1:14" ht="15.75" thickBot="1" x14ac:dyDescent="0.3">
      <c r="A16" s="24">
        <v>9</v>
      </c>
      <c r="B16" s="17">
        <v>153894</v>
      </c>
      <c r="C16" s="112" t="s">
        <v>11</v>
      </c>
      <c r="D16" s="116" t="s">
        <v>47</v>
      </c>
      <c r="E16" s="156"/>
      <c r="F16" s="151"/>
      <c r="G16" s="92">
        <v>130</v>
      </c>
      <c r="H16" s="70"/>
      <c r="I16" s="71"/>
      <c r="J16" s="72"/>
      <c r="K16" s="71"/>
      <c r="L16" s="71"/>
      <c r="M16" s="46">
        <f t="shared" si="0"/>
        <v>0</v>
      </c>
      <c r="N16" s="42">
        <v>1</v>
      </c>
    </row>
    <row r="17" spans="3:14" ht="39.75" thickBot="1" x14ac:dyDescent="0.3">
      <c r="E17" s="195"/>
      <c r="F17" s="195"/>
      <c r="G17" s="195"/>
      <c r="H17" s="195"/>
      <c r="L17" s="120" t="s">
        <v>37</v>
      </c>
      <c r="M17" s="49">
        <f>SUM(M8:M16)</f>
        <v>0</v>
      </c>
    </row>
    <row r="18" spans="3:14" s="29" customFormat="1" ht="23.25" customHeight="1" x14ac:dyDescent="0.25">
      <c r="C18" s="99" t="s">
        <v>61</v>
      </c>
      <c r="D18" s="100" t="s">
        <v>66</v>
      </c>
      <c r="H18" s="110"/>
      <c r="L18" s="48"/>
    </row>
    <row r="19" spans="3:14" ht="54.75" customHeight="1" x14ac:dyDescent="0.25">
      <c r="C19" s="196" t="s">
        <v>63</v>
      </c>
      <c r="D19" s="196"/>
      <c r="E19" s="101"/>
      <c r="F19" s="201" t="s">
        <v>62</v>
      </c>
      <c r="G19" s="202"/>
      <c r="J19" s="183" t="s">
        <v>36</v>
      </c>
      <c r="K19" s="184"/>
      <c r="L19" s="184"/>
      <c r="M19" s="184"/>
      <c r="N19" s="185"/>
    </row>
    <row r="20" spans="3:14" ht="15.75" x14ac:dyDescent="0.25">
      <c r="C20" s="102"/>
      <c r="D20" s="102"/>
      <c r="E20" s="102"/>
      <c r="F20" s="102"/>
      <c r="J20" s="186"/>
      <c r="K20" s="187"/>
      <c r="L20" s="187"/>
      <c r="M20" s="187"/>
      <c r="N20" s="188"/>
    </row>
    <row r="21" spans="3:14" ht="15.75" customHeight="1" x14ac:dyDescent="0.25">
      <c r="C21" s="197" t="s">
        <v>64</v>
      </c>
      <c r="D21" s="197"/>
      <c r="E21" s="198" t="s">
        <v>65</v>
      </c>
      <c r="F21" s="203" t="s">
        <v>70</v>
      </c>
      <c r="G21" s="204"/>
      <c r="J21" s="186"/>
      <c r="K21" s="187"/>
      <c r="L21" s="187"/>
      <c r="M21" s="187"/>
      <c r="N21" s="188"/>
    </row>
    <row r="22" spans="3:14" ht="15.75" customHeight="1" x14ac:dyDescent="0.25">
      <c r="C22" s="197"/>
      <c r="D22" s="197"/>
      <c r="E22" s="199"/>
      <c r="F22" s="205"/>
      <c r="G22" s="206"/>
      <c r="J22" s="186"/>
      <c r="K22" s="187"/>
      <c r="L22" s="187"/>
      <c r="M22" s="187"/>
      <c r="N22" s="188"/>
    </row>
    <row r="23" spans="3:14" ht="15.75" customHeight="1" x14ac:dyDescent="0.25">
      <c r="C23" s="197"/>
      <c r="D23" s="197"/>
      <c r="E23" s="200"/>
      <c r="F23" s="207"/>
      <c r="G23" s="208"/>
      <c r="J23" s="189"/>
      <c r="K23" s="190"/>
      <c r="L23" s="190"/>
      <c r="M23" s="190"/>
      <c r="N23" s="191"/>
    </row>
  </sheetData>
  <sheetProtection formatCells="0" formatColumns="0" formatRows="0" selectLockedCells="1" autoFilter="0"/>
  <mergeCells count="9">
    <mergeCell ref="A7:N7"/>
    <mergeCell ref="J19:N23"/>
    <mergeCell ref="D2:N2"/>
    <mergeCell ref="E17:H17"/>
    <mergeCell ref="C19:D19"/>
    <mergeCell ref="C21:D23"/>
    <mergeCell ref="E21:E23"/>
    <mergeCell ref="F19:G19"/>
    <mergeCell ref="F21:G23"/>
  </mergeCells>
  <pageMargins left="0.7" right="0.7" top="0.75" bottom="0.75" header="0.3" footer="0.3"/>
  <pageSetup paperSize="9"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  <pageSetUpPr fitToPage="1"/>
  </sheetPr>
  <dimension ref="A1:O19"/>
  <sheetViews>
    <sheetView workbookViewId="0">
      <selection activeCell="D8" sqref="D8:E10"/>
    </sheetView>
  </sheetViews>
  <sheetFormatPr baseColWidth="10" defaultRowHeight="15" x14ac:dyDescent="0.25"/>
  <cols>
    <col min="1" max="1" width="9.140625"/>
    <col min="2" max="2" width="43.140625" customWidth="1"/>
    <col min="4" max="4" width="25.5703125" style="29" customWidth="1"/>
    <col min="5" max="5" width="18.42578125" style="29" customWidth="1"/>
    <col min="6" max="6" width="11.42578125" style="29"/>
    <col min="7" max="7" width="18.140625" customWidth="1"/>
    <col min="11" max="11" width="13.85546875" customWidth="1"/>
    <col min="12" max="12" width="14.42578125" customWidth="1"/>
    <col min="13" max="13" width="16.28515625" customWidth="1"/>
  </cols>
  <sheetData>
    <row r="1" spans="1:15" ht="15.75" thickBot="1" x14ac:dyDescent="0.3"/>
    <row r="2" spans="1:15" ht="43.5" customHeight="1" thickBot="1" x14ac:dyDescent="0.3">
      <c r="C2" s="192" t="s">
        <v>69</v>
      </c>
      <c r="D2" s="193"/>
      <c r="E2" s="193"/>
      <c r="F2" s="193"/>
      <c r="G2" s="193"/>
      <c r="H2" s="193"/>
      <c r="I2" s="193"/>
      <c r="J2" s="193"/>
      <c r="K2" s="193"/>
      <c r="L2" s="193"/>
      <c r="M2" s="194"/>
      <c r="N2" s="119"/>
      <c r="O2" s="119"/>
    </row>
    <row r="5" spans="1:15" ht="15.75" thickBot="1" x14ac:dyDescent="0.3"/>
    <row r="6" spans="1:15" ht="63.75" thickBot="1" x14ac:dyDescent="0.3">
      <c r="A6" s="15" t="s">
        <v>16</v>
      </c>
      <c r="B6" s="19" t="s">
        <v>0</v>
      </c>
      <c r="C6" s="20" t="s">
        <v>1</v>
      </c>
      <c r="D6" s="146" t="s">
        <v>86</v>
      </c>
      <c r="E6" s="146" t="s">
        <v>84</v>
      </c>
      <c r="F6" s="124" t="s">
        <v>60</v>
      </c>
      <c r="G6" s="123" t="s">
        <v>17</v>
      </c>
      <c r="H6" s="9" t="s">
        <v>18</v>
      </c>
      <c r="I6" s="9" t="s">
        <v>19</v>
      </c>
      <c r="J6" s="10" t="s">
        <v>20</v>
      </c>
      <c r="K6" s="9" t="s">
        <v>21</v>
      </c>
      <c r="L6" s="63" t="s">
        <v>22</v>
      </c>
      <c r="M6" s="11" t="s">
        <v>34</v>
      </c>
    </row>
    <row r="7" spans="1:15" ht="30" customHeight="1" thickBot="1" x14ac:dyDescent="0.3">
      <c r="A7" s="209" t="s">
        <v>29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</row>
    <row r="8" spans="1:15" x14ac:dyDescent="0.25">
      <c r="A8" s="26">
        <v>1</v>
      </c>
      <c r="B8" s="12" t="s">
        <v>2</v>
      </c>
      <c r="C8" s="38" t="s">
        <v>51</v>
      </c>
      <c r="D8" s="152"/>
      <c r="E8" s="152"/>
      <c r="F8" s="93">
        <v>15462</v>
      </c>
      <c r="G8" s="64"/>
      <c r="H8" s="73"/>
      <c r="I8" s="66"/>
      <c r="J8" s="73"/>
      <c r="K8" s="128"/>
      <c r="L8" s="138">
        <f>+J8*F8</f>
        <v>0</v>
      </c>
      <c r="M8" s="142">
        <v>10</v>
      </c>
    </row>
    <row r="9" spans="1:15" x14ac:dyDescent="0.25">
      <c r="A9" s="27">
        <v>2</v>
      </c>
      <c r="B9" s="1" t="s">
        <v>3</v>
      </c>
      <c r="C9" s="39" t="s">
        <v>51</v>
      </c>
      <c r="D9" s="153"/>
      <c r="E9" s="153"/>
      <c r="F9" s="94">
        <v>652</v>
      </c>
      <c r="G9" s="67"/>
      <c r="H9" s="74"/>
      <c r="I9" s="69"/>
      <c r="J9" s="74"/>
      <c r="K9" s="129"/>
      <c r="L9" s="139">
        <f t="shared" ref="L9:L10" si="0">+J9*F9</f>
        <v>0</v>
      </c>
      <c r="M9" s="134">
        <v>10</v>
      </c>
    </row>
    <row r="10" spans="1:15" ht="15.75" thickBot="1" x14ac:dyDescent="0.3">
      <c r="A10" s="7">
        <v>3</v>
      </c>
      <c r="B10" s="1" t="s">
        <v>7</v>
      </c>
      <c r="C10" s="39" t="s">
        <v>43</v>
      </c>
      <c r="D10" s="154"/>
      <c r="E10" s="154"/>
      <c r="F10" s="94">
        <v>34722</v>
      </c>
      <c r="G10" s="67"/>
      <c r="H10" s="74"/>
      <c r="I10" s="69"/>
      <c r="J10" s="74"/>
      <c r="K10" s="129"/>
      <c r="L10" s="140">
        <f t="shared" si="0"/>
        <v>0</v>
      </c>
      <c r="M10" s="134">
        <v>10</v>
      </c>
    </row>
    <row r="11" spans="1:15" ht="39.75" thickBot="1" x14ac:dyDescent="0.3">
      <c r="K11" s="121" t="s">
        <v>37</v>
      </c>
      <c r="L11" s="85">
        <f>SUM(L8:L10)</f>
        <v>0</v>
      </c>
    </row>
    <row r="12" spans="1:15" ht="23.25" x14ac:dyDescent="0.25">
      <c r="B12" s="103" t="s">
        <v>61</v>
      </c>
      <c r="C12" s="100" t="s">
        <v>66</v>
      </c>
      <c r="D12" s="100"/>
      <c r="E12" s="100"/>
      <c r="G12" s="29"/>
      <c r="H12" s="110"/>
    </row>
    <row r="13" spans="1:15" ht="61.5" customHeight="1" x14ac:dyDescent="0.25">
      <c r="B13" s="196" t="s">
        <v>63</v>
      </c>
      <c r="C13" s="196"/>
      <c r="D13" s="101"/>
      <c r="E13" s="144"/>
      <c r="F13" s="201" t="s">
        <v>62</v>
      </c>
      <c r="G13" s="202"/>
      <c r="J13" s="183" t="s">
        <v>36</v>
      </c>
      <c r="K13" s="184"/>
      <c r="L13" s="184"/>
      <c r="M13" s="185"/>
      <c r="N13" s="122"/>
    </row>
    <row r="14" spans="1:15" ht="15.75" x14ac:dyDescent="0.25">
      <c r="B14" s="102"/>
      <c r="C14" s="102"/>
      <c r="D14" s="102"/>
      <c r="E14" s="102"/>
      <c r="F14" s="102"/>
      <c r="G14" s="29"/>
      <c r="H14" s="29"/>
      <c r="J14" s="186"/>
      <c r="K14" s="187"/>
      <c r="L14" s="187"/>
      <c r="M14" s="188"/>
      <c r="N14" s="122"/>
    </row>
    <row r="15" spans="1:15" ht="15" customHeight="1" x14ac:dyDescent="0.25">
      <c r="B15" s="197" t="s">
        <v>64</v>
      </c>
      <c r="C15" s="197"/>
      <c r="D15" s="198" t="s">
        <v>65</v>
      </c>
      <c r="E15" s="145"/>
      <c r="F15" s="203" t="s">
        <v>70</v>
      </c>
      <c r="G15" s="204"/>
      <c r="I15" s="122"/>
      <c r="J15" s="186"/>
      <c r="K15" s="187"/>
      <c r="L15" s="187"/>
      <c r="M15" s="188"/>
      <c r="N15" s="122"/>
    </row>
    <row r="16" spans="1:15" ht="15" customHeight="1" x14ac:dyDescent="0.25">
      <c r="B16" s="197"/>
      <c r="C16" s="197"/>
      <c r="D16" s="199"/>
      <c r="E16" s="145"/>
      <c r="F16" s="205"/>
      <c r="G16" s="206"/>
      <c r="I16" s="118"/>
      <c r="J16" s="186"/>
      <c r="K16" s="187"/>
      <c r="L16" s="187"/>
      <c r="M16" s="188"/>
      <c r="N16" s="122"/>
    </row>
    <row r="17" spans="2:14" ht="15" customHeight="1" x14ac:dyDescent="0.25">
      <c r="B17" s="197"/>
      <c r="C17" s="197"/>
      <c r="D17" s="200"/>
      <c r="E17" s="145"/>
      <c r="F17" s="207"/>
      <c r="G17" s="208"/>
      <c r="I17" s="118"/>
      <c r="J17" s="189"/>
      <c r="K17" s="190"/>
      <c r="L17" s="190"/>
      <c r="M17" s="191"/>
      <c r="N17" s="122"/>
    </row>
    <row r="18" spans="2:14" x14ac:dyDescent="0.25">
      <c r="I18" s="118"/>
      <c r="J18" s="118"/>
      <c r="K18" s="118"/>
      <c r="L18" s="118"/>
    </row>
    <row r="19" spans="2:14" x14ac:dyDescent="0.25">
      <c r="I19" s="118"/>
      <c r="J19" s="118"/>
      <c r="K19" s="118"/>
      <c r="L19" s="118"/>
    </row>
  </sheetData>
  <sheetProtection formatCells="0" formatColumns="0" formatRows="0" selectLockedCells="1" autoFilter="0"/>
  <mergeCells count="8">
    <mergeCell ref="C2:M2"/>
    <mergeCell ref="B13:C13"/>
    <mergeCell ref="B15:C17"/>
    <mergeCell ref="D15:D17"/>
    <mergeCell ref="J13:M17"/>
    <mergeCell ref="A7:M7"/>
    <mergeCell ref="F13:G13"/>
    <mergeCell ref="F15:G17"/>
  </mergeCells>
  <pageMargins left="0.7" right="0.7" top="0.75" bottom="0.75" header="0.3" footer="0.3"/>
  <pageSetup paperSize="9" scale="7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  <pageSetUpPr fitToPage="1"/>
  </sheetPr>
  <dimension ref="A1:N29"/>
  <sheetViews>
    <sheetView tabSelected="1" workbookViewId="0">
      <selection activeCell="D6" sqref="D6:E6"/>
    </sheetView>
  </sheetViews>
  <sheetFormatPr baseColWidth="10" defaultRowHeight="15" x14ac:dyDescent="0.25"/>
  <cols>
    <col min="2" max="2" width="46.28515625" customWidth="1"/>
    <col min="4" max="4" width="26.5703125" style="29" customWidth="1"/>
    <col min="5" max="5" width="13.85546875" style="29" customWidth="1"/>
    <col min="6" max="6" width="11.85546875" style="82" customWidth="1"/>
    <col min="7" max="7" width="18" customWidth="1"/>
    <col min="10" max="10" width="15.28515625" customWidth="1"/>
    <col min="11" max="11" width="15.85546875" customWidth="1"/>
    <col min="13" max="13" width="13.140625" customWidth="1"/>
  </cols>
  <sheetData>
    <row r="1" spans="1:14" ht="15.75" thickBot="1" x14ac:dyDescent="0.3"/>
    <row r="2" spans="1:14" ht="45" customHeight="1" thickBot="1" x14ac:dyDescent="0.3">
      <c r="C2" s="192" t="s">
        <v>69</v>
      </c>
      <c r="D2" s="193"/>
      <c r="E2" s="193"/>
      <c r="F2" s="193"/>
      <c r="G2" s="193"/>
      <c r="H2" s="193"/>
      <c r="I2" s="193"/>
      <c r="J2" s="193"/>
      <c r="K2" s="193"/>
      <c r="L2" s="193"/>
      <c r="M2" s="194"/>
      <c r="N2" s="119"/>
    </row>
    <row r="5" spans="1:14" ht="15.75" thickBot="1" x14ac:dyDescent="0.3"/>
    <row r="6" spans="1:14" ht="63.75" thickBot="1" x14ac:dyDescent="0.3">
      <c r="A6" s="22" t="s">
        <v>23</v>
      </c>
      <c r="B6" s="23" t="s">
        <v>0</v>
      </c>
      <c r="C6" s="125" t="s">
        <v>1</v>
      </c>
      <c r="D6" s="146" t="s">
        <v>86</v>
      </c>
      <c r="E6" s="146" t="s">
        <v>84</v>
      </c>
      <c r="F6" s="124" t="s">
        <v>60</v>
      </c>
      <c r="G6" s="21" t="s">
        <v>17</v>
      </c>
      <c r="H6" s="9" t="s">
        <v>18</v>
      </c>
      <c r="I6" s="9" t="s">
        <v>19</v>
      </c>
      <c r="J6" s="10" t="s">
        <v>20</v>
      </c>
      <c r="K6" s="9" t="s">
        <v>21</v>
      </c>
      <c r="L6" s="10" t="s">
        <v>22</v>
      </c>
      <c r="M6" s="11" t="s">
        <v>33</v>
      </c>
    </row>
    <row r="7" spans="1:14" ht="33.75" customHeight="1" thickBot="1" x14ac:dyDescent="0.3">
      <c r="A7" s="181" t="s">
        <v>30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</row>
    <row r="8" spans="1:14" x14ac:dyDescent="0.25">
      <c r="A8" s="6">
        <v>1</v>
      </c>
      <c r="B8" s="12" t="s">
        <v>2</v>
      </c>
      <c r="C8" s="158" t="s">
        <v>51</v>
      </c>
      <c r="D8" s="162"/>
      <c r="E8" s="163"/>
      <c r="F8" s="95">
        <v>20</v>
      </c>
      <c r="G8" s="64"/>
      <c r="H8" s="73"/>
      <c r="I8" s="66"/>
      <c r="J8" s="73"/>
      <c r="K8" s="128"/>
      <c r="L8" s="138">
        <f>F8*J8</f>
        <v>0</v>
      </c>
      <c r="M8" s="132" t="s">
        <v>74</v>
      </c>
    </row>
    <row r="9" spans="1:14" x14ac:dyDescent="0.25">
      <c r="A9" s="7">
        <v>2</v>
      </c>
      <c r="B9" s="1" t="s">
        <v>7</v>
      </c>
      <c r="C9" s="157" t="s">
        <v>43</v>
      </c>
      <c r="D9" s="164"/>
      <c r="E9" s="165"/>
      <c r="F9" s="96">
        <v>67500</v>
      </c>
      <c r="G9" s="67"/>
      <c r="H9" s="74"/>
      <c r="I9" s="69"/>
      <c r="J9" s="74"/>
      <c r="K9" s="129"/>
      <c r="L9" s="139">
        <f t="shared" ref="L9:L21" si="0">F9*J9</f>
        <v>0</v>
      </c>
      <c r="M9" s="133" t="s">
        <v>74</v>
      </c>
    </row>
    <row r="10" spans="1:14" x14ac:dyDescent="0.25">
      <c r="A10" s="7">
        <v>3</v>
      </c>
      <c r="B10" s="4" t="s">
        <v>15</v>
      </c>
      <c r="C10" s="159" t="s">
        <v>42</v>
      </c>
      <c r="D10" s="166"/>
      <c r="E10" s="167"/>
      <c r="F10" s="96">
        <v>12800</v>
      </c>
      <c r="G10" s="67"/>
      <c r="H10" s="74"/>
      <c r="I10" s="69"/>
      <c r="J10" s="74"/>
      <c r="K10" s="129"/>
      <c r="L10" s="139">
        <f t="shared" si="0"/>
        <v>0</v>
      </c>
      <c r="M10" s="134">
        <v>3</v>
      </c>
    </row>
    <row r="11" spans="1:14" s="29" customFormat="1" x14ac:dyDescent="0.25">
      <c r="A11" s="7">
        <v>4</v>
      </c>
      <c r="B11" s="4" t="s">
        <v>71</v>
      </c>
      <c r="C11" s="159" t="s">
        <v>42</v>
      </c>
      <c r="D11" s="168"/>
      <c r="E11" s="169"/>
      <c r="F11" s="96">
        <v>25550</v>
      </c>
      <c r="G11" s="67"/>
      <c r="H11" s="74"/>
      <c r="I11" s="69"/>
      <c r="J11" s="74"/>
      <c r="K11" s="129"/>
      <c r="L11" s="139">
        <f t="shared" si="0"/>
        <v>0</v>
      </c>
      <c r="M11" s="134">
        <v>10</v>
      </c>
    </row>
    <row r="12" spans="1:14" x14ac:dyDescent="0.25">
      <c r="A12" s="7">
        <v>5</v>
      </c>
      <c r="B12" s="4" t="s">
        <v>58</v>
      </c>
      <c r="C12" s="159" t="s">
        <v>59</v>
      </c>
      <c r="D12" s="168"/>
      <c r="E12" s="169"/>
      <c r="F12" s="96">
        <v>2100</v>
      </c>
      <c r="G12" s="67"/>
      <c r="H12" s="74"/>
      <c r="I12" s="69"/>
      <c r="J12" s="74"/>
      <c r="K12" s="129"/>
      <c r="L12" s="139">
        <f t="shared" si="0"/>
        <v>0</v>
      </c>
      <c r="M12" s="134">
        <v>10</v>
      </c>
    </row>
    <row r="13" spans="1:14" x14ac:dyDescent="0.25">
      <c r="A13" s="7">
        <v>6</v>
      </c>
      <c r="B13" s="1" t="s">
        <v>4</v>
      </c>
      <c r="C13" s="157" t="s">
        <v>42</v>
      </c>
      <c r="D13" s="170"/>
      <c r="E13" s="171"/>
      <c r="F13" s="96">
        <v>13000</v>
      </c>
      <c r="G13" s="67"/>
      <c r="H13" s="74"/>
      <c r="I13" s="69"/>
      <c r="J13" s="74"/>
      <c r="K13" s="129"/>
      <c r="L13" s="139">
        <f t="shared" si="0"/>
        <v>0</v>
      </c>
      <c r="M13" s="134">
        <v>10</v>
      </c>
    </row>
    <row r="14" spans="1:14" x14ac:dyDescent="0.25">
      <c r="A14" s="7">
        <v>7</v>
      </c>
      <c r="B14" s="1" t="s">
        <v>5</v>
      </c>
      <c r="C14" s="157" t="s">
        <v>53</v>
      </c>
      <c r="D14" s="170"/>
      <c r="E14" s="171"/>
      <c r="F14" s="96">
        <v>100</v>
      </c>
      <c r="G14" s="67"/>
      <c r="H14" s="74"/>
      <c r="I14" s="69"/>
      <c r="J14" s="74"/>
      <c r="K14" s="129"/>
      <c r="L14" s="139">
        <f t="shared" si="0"/>
        <v>0</v>
      </c>
      <c r="M14" s="134">
        <v>10</v>
      </c>
    </row>
    <row r="15" spans="1:14" x14ac:dyDescent="0.25">
      <c r="A15" s="7">
        <v>8</v>
      </c>
      <c r="B15" s="1" t="s">
        <v>6</v>
      </c>
      <c r="C15" s="157" t="s">
        <v>54</v>
      </c>
      <c r="D15" s="170"/>
      <c r="E15" s="171"/>
      <c r="F15" s="96">
        <v>100</v>
      </c>
      <c r="G15" s="67"/>
      <c r="H15" s="74"/>
      <c r="I15" s="69"/>
      <c r="J15" s="74"/>
      <c r="K15" s="129"/>
      <c r="L15" s="139">
        <f t="shared" si="0"/>
        <v>0</v>
      </c>
      <c r="M15" s="134">
        <v>10</v>
      </c>
    </row>
    <row r="16" spans="1:14" x14ac:dyDescent="0.25">
      <c r="A16" s="7">
        <v>9</v>
      </c>
      <c r="B16" s="4" t="s">
        <v>35</v>
      </c>
      <c r="C16" s="159" t="s">
        <v>55</v>
      </c>
      <c r="D16" s="168"/>
      <c r="E16" s="169"/>
      <c r="F16" s="96">
        <v>100</v>
      </c>
      <c r="G16" s="67"/>
      <c r="H16" s="74"/>
      <c r="I16" s="69"/>
      <c r="J16" s="74"/>
      <c r="K16" s="129"/>
      <c r="L16" s="139">
        <f t="shared" si="0"/>
        <v>0</v>
      </c>
      <c r="M16" s="134">
        <v>10</v>
      </c>
    </row>
    <row r="17" spans="1:13" s="29" customFormat="1" x14ac:dyDescent="0.25">
      <c r="A17" s="7">
        <v>10</v>
      </c>
      <c r="B17" s="77" t="s">
        <v>14</v>
      </c>
      <c r="C17" s="160" t="s">
        <v>56</v>
      </c>
      <c r="D17" s="168"/>
      <c r="E17" s="169"/>
      <c r="F17" s="96">
        <v>13000</v>
      </c>
      <c r="G17" s="78"/>
      <c r="H17" s="79"/>
      <c r="I17" s="80"/>
      <c r="J17" s="79"/>
      <c r="K17" s="130"/>
      <c r="L17" s="139">
        <f t="shared" si="0"/>
        <v>0</v>
      </c>
      <c r="M17" s="135">
        <v>10</v>
      </c>
    </row>
    <row r="18" spans="1:13" s="29" customFormat="1" x14ac:dyDescent="0.25">
      <c r="A18" s="7">
        <v>11</v>
      </c>
      <c r="B18" s="77" t="s">
        <v>76</v>
      </c>
      <c r="C18" s="160" t="s">
        <v>72</v>
      </c>
      <c r="D18" s="168"/>
      <c r="E18" s="169"/>
      <c r="F18" s="96">
        <v>13000</v>
      </c>
      <c r="G18" s="78"/>
      <c r="H18" s="79"/>
      <c r="I18" s="80"/>
      <c r="J18" s="79"/>
      <c r="K18" s="130"/>
      <c r="L18" s="139">
        <f t="shared" si="0"/>
        <v>0</v>
      </c>
      <c r="M18" s="135">
        <v>10</v>
      </c>
    </row>
    <row r="19" spans="1:13" s="29" customFormat="1" x14ac:dyDescent="0.25">
      <c r="A19" s="7">
        <v>12</v>
      </c>
      <c r="B19" s="77" t="s">
        <v>73</v>
      </c>
      <c r="C19" s="160" t="s">
        <v>44</v>
      </c>
      <c r="D19" s="168"/>
      <c r="E19" s="169"/>
      <c r="F19" s="96">
        <v>1500</v>
      </c>
      <c r="G19" s="78"/>
      <c r="H19" s="79"/>
      <c r="I19" s="80"/>
      <c r="J19" s="79"/>
      <c r="K19" s="130"/>
      <c r="L19" s="139">
        <f t="shared" si="0"/>
        <v>0</v>
      </c>
      <c r="M19" s="136" t="s">
        <v>75</v>
      </c>
    </row>
    <row r="20" spans="1:13" s="29" customFormat="1" x14ac:dyDescent="0.25">
      <c r="A20" s="7">
        <v>13</v>
      </c>
      <c r="B20" s="77" t="s">
        <v>48</v>
      </c>
      <c r="C20" s="160" t="s">
        <v>50</v>
      </c>
      <c r="D20" s="168"/>
      <c r="E20" s="169"/>
      <c r="F20" s="96">
        <v>140</v>
      </c>
      <c r="G20" s="78"/>
      <c r="H20" s="79"/>
      <c r="I20" s="80"/>
      <c r="J20" s="79"/>
      <c r="K20" s="130"/>
      <c r="L20" s="139">
        <f t="shared" si="0"/>
        <v>0</v>
      </c>
      <c r="M20" s="135">
        <v>2</v>
      </c>
    </row>
    <row r="21" spans="1:13" ht="15.75" thickBot="1" x14ac:dyDescent="0.3">
      <c r="A21" s="24">
        <v>14</v>
      </c>
      <c r="B21" s="14" t="s">
        <v>49</v>
      </c>
      <c r="C21" s="161" t="s">
        <v>43</v>
      </c>
      <c r="D21" s="172"/>
      <c r="E21" s="173"/>
      <c r="F21" s="97">
        <v>100</v>
      </c>
      <c r="G21" s="70"/>
      <c r="H21" s="75"/>
      <c r="I21" s="72"/>
      <c r="J21" s="75"/>
      <c r="K21" s="131"/>
      <c r="L21" s="140">
        <f t="shared" si="0"/>
        <v>0</v>
      </c>
      <c r="M21" s="137">
        <v>10</v>
      </c>
    </row>
    <row r="22" spans="1:13" ht="39.75" thickBot="1" x14ac:dyDescent="0.3">
      <c r="K22" s="120" t="s">
        <v>37</v>
      </c>
      <c r="L22" s="52">
        <f>SUM(L8:L21)</f>
        <v>0</v>
      </c>
    </row>
    <row r="23" spans="1:13" s="29" customFormat="1" x14ac:dyDescent="0.25">
      <c r="F23" s="82"/>
      <c r="K23" s="51"/>
    </row>
    <row r="24" spans="1:13" ht="23.25" x14ac:dyDescent="0.25">
      <c r="B24" s="103" t="s">
        <v>61</v>
      </c>
      <c r="C24" s="100" t="s">
        <v>66</v>
      </c>
      <c r="D24" s="100"/>
      <c r="E24" s="100"/>
      <c r="F24" s="29"/>
      <c r="G24" s="29"/>
      <c r="H24" s="110"/>
      <c r="I24" s="29"/>
      <c r="J24" s="29"/>
      <c r="K24" s="29"/>
      <c r="L24" s="29"/>
      <c r="M24" s="29"/>
    </row>
    <row r="25" spans="1:13" ht="54.75" customHeight="1" x14ac:dyDescent="0.25">
      <c r="B25" s="196" t="s">
        <v>63</v>
      </c>
      <c r="C25" s="196"/>
      <c r="D25" s="101"/>
      <c r="E25" s="144"/>
      <c r="F25" s="201" t="s">
        <v>62</v>
      </c>
      <c r="G25" s="202"/>
      <c r="I25" s="29"/>
      <c r="J25" s="183" t="s">
        <v>36</v>
      </c>
      <c r="K25" s="184"/>
      <c r="L25" s="184"/>
      <c r="M25" s="185"/>
    </row>
    <row r="26" spans="1:13" ht="10.5" customHeight="1" x14ac:dyDescent="0.25">
      <c r="B26" s="102"/>
      <c r="C26" s="102"/>
      <c r="D26" s="102"/>
      <c r="E26" s="102"/>
      <c r="F26" s="102"/>
      <c r="G26" s="29"/>
      <c r="H26" s="29"/>
      <c r="I26" s="29"/>
      <c r="J26" s="186"/>
      <c r="K26" s="187"/>
      <c r="L26" s="187"/>
      <c r="M26" s="188"/>
    </row>
    <row r="27" spans="1:13" ht="15" customHeight="1" x14ac:dyDescent="0.25">
      <c r="B27" s="197" t="s">
        <v>64</v>
      </c>
      <c r="C27" s="197"/>
      <c r="D27" s="198" t="s">
        <v>65</v>
      </c>
      <c r="E27" s="145"/>
      <c r="F27" s="203" t="s">
        <v>70</v>
      </c>
      <c r="G27" s="204"/>
      <c r="I27" s="122"/>
      <c r="J27" s="186"/>
      <c r="K27" s="187"/>
      <c r="L27" s="187"/>
      <c r="M27" s="188"/>
    </row>
    <row r="28" spans="1:13" ht="15" customHeight="1" x14ac:dyDescent="0.25">
      <c r="B28" s="197"/>
      <c r="C28" s="197"/>
      <c r="D28" s="199"/>
      <c r="E28" s="145"/>
      <c r="F28" s="205"/>
      <c r="G28" s="206"/>
      <c r="I28" s="118"/>
      <c r="J28" s="186"/>
      <c r="K28" s="187"/>
      <c r="L28" s="187"/>
      <c r="M28" s="188"/>
    </row>
    <row r="29" spans="1:13" ht="15" customHeight="1" x14ac:dyDescent="0.25">
      <c r="B29" s="197"/>
      <c r="C29" s="197"/>
      <c r="D29" s="200"/>
      <c r="E29" s="145"/>
      <c r="F29" s="207"/>
      <c r="G29" s="208"/>
      <c r="I29" s="118"/>
      <c r="J29" s="189"/>
      <c r="K29" s="190"/>
      <c r="L29" s="190"/>
      <c r="M29" s="191"/>
    </row>
  </sheetData>
  <sheetProtection formatCells="0" formatColumns="0" formatRows="0" selectLockedCells="1" autoFilter="0"/>
  <mergeCells count="8">
    <mergeCell ref="C2:M2"/>
    <mergeCell ref="A7:M7"/>
    <mergeCell ref="B25:C25"/>
    <mergeCell ref="J25:M29"/>
    <mergeCell ref="B27:C29"/>
    <mergeCell ref="D27:D29"/>
    <mergeCell ref="F25:G25"/>
    <mergeCell ref="F27:G29"/>
  </mergeCells>
  <pageMargins left="0.7" right="0.7" top="0.75" bottom="0.75" header="0.3" footer="0.3"/>
  <pageSetup paperSize="9" scale="7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249977111117893"/>
    <pageSetUpPr fitToPage="1"/>
  </sheetPr>
  <dimension ref="A1:N20"/>
  <sheetViews>
    <sheetView workbookViewId="0">
      <selection activeCell="D6" sqref="D6:E6"/>
    </sheetView>
  </sheetViews>
  <sheetFormatPr baseColWidth="10" defaultRowHeight="15" x14ac:dyDescent="0.25"/>
  <cols>
    <col min="1" max="1" width="12" customWidth="1"/>
    <col min="2" max="2" width="44.5703125" customWidth="1"/>
    <col min="3" max="3" width="11.42578125" style="29"/>
    <col min="4" max="4" width="20.85546875" style="29" customWidth="1"/>
    <col min="5" max="5" width="16.140625" style="29" customWidth="1"/>
    <col min="6" max="6" width="11.85546875" style="29" customWidth="1"/>
    <col min="7" max="7" width="17.5703125" bestFit="1" customWidth="1"/>
    <col min="10" max="11" width="14.7109375" customWidth="1"/>
    <col min="12" max="12" width="14.140625" customWidth="1"/>
    <col min="13" max="13" width="12.85546875" bestFit="1" customWidth="1"/>
  </cols>
  <sheetData>
    <row r="1" spans="1:14" ht="15.75" thickBot="1" x14ac:dyDescent="0.3"/>
    <row r="2" spans="1:14" ht="44.25" customHeight="1" thickBot="1" x14ac:dyDescent="0.3">
      <c r="C2" s="192" t="s">
        <v>69</v>
      </c>
      <c r="D2" s="193"/>
      <c r="E2" s="193"/>
      <c r="F2" s="193"/>
      <c r="G2" s="193"/>
      <c r="H2" s="193"/>
      <c r="I2" s="193"/>
      <c r="J2" s="193"/>
      <c r="K2" s="193"/>
      <c r="L2" s="193"/>
      <c r="M2" s="194"/>
      <c r="N2" s="119"/>
    </row>
    <row r="4" spans="1:14" x14ac:dyDescent="0.25">
      <c r="C4"/>
    </row>
    <row r="5" spans="1:14" ht="15.75" thickBot="1" x14ac:dyDescent="0.3">
      <c r="C5"/>
    </row>
    <row r="6" spans="1:14" ht="69" customHeight="1" thickBot="1" x14ac:dyDescent="0.3">
      <c r="A6" s="28" t="s">
        <v>23</v>
      </c>
      <c r="B6" s="32" t="s">
        <v>0</v>
      </c>
      <c r="C6" s="127" t="s">
        <v>1</v>
      </c>
      <c r="D6" s="146" t="s">
        <v>86</v>
      </c>
      <c r="E6" s="146" t="s">
        <v>84</v>
      </c>
      <c r="F6" s="124" t="s">
        <v>60</v>
      </c>
      <c r="G6" s="21" t="s">
        <v>17</v>
      </c>
      <c r="H6" s="9" t="s">
        <v>18</v>
      </c>
      <c r="I6" s="9" t="s">
        <v>19</v>
      </c>
      <c r="J6" s="10" t="s">
        <v>20</v>
      </c>
      <c r="K6" s="9" t="s">
        <v>21</v>
      </c>
      <c r="L6" s="10" t="s">
        <v>22</v>
      </c>
      <c r="M6" s="11" t="s">
        <v>33</v>
      </c>
    </row>
    <row r="7" spans="1:14" ht="39" customHeight="1" thickBot="1" x14ac:dyDescent="0.3">
      <c r="A7" s="181" t="s">
        <v>31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</row>
    <row r="8" spans="1:14" x14ac:dyDescent="0.25">
      <c r="A8" s="33">
        <v>1</v>
      </c>
      <c r="B8" s="30" t="s">
        <v>7</v>
      </c>
      <c r="C8" s="54" t="s">
        <v>43</v>
      </c>
      <c r="D8" s="174"/>
      <c r="E8" s="174"/>
      <c r="F8" s="86">
        <v>13800</v>
      </c>
      <c r="G8" s="64"/>
      <c r="H8" s="73"/>
      <c r="I8" s="66"/>
      <c r="J8" s="73"/>
      <c r="K8" s="128"/>
      <c r="L8" s="138">
        <f>J8*F8</f>
        <v>0</v>
      </c>
      <c r="M8" s="132" t="s">
        <v>74</v>
      </c>
    </row>
    <row r="9" spans="1:14" x14ac:dyDescent="0.25">
      <c r="A9" s="34">
        <v>3</v>
      </c>
      <c r="B9" s="36" t="s">
        <v>24</v>
      </c>
      <c r="C9" s="56" t="s">
        <v>42</v>
      </c>
      <c r="D9" s="175"/>
      <c r="E9" s="175"/>
      <c r="F9" s="87">
        <v>80</v>
      </c>
      <c r="G9" s="67"/>
      <c r="H9" s="74"/>
      <c r="I9" s="69"/>
      <c r="J9" s="74"/>
      <c r="K9" s="129"/>
      <c r="L9" s="139">
        <f t="shared" ref="L9:L12" si="0">J9*F9</f>
        <v>0</v>
      </c>
      <c r="M9" s="133" t="s">
        <v>75</v>
      </c>
    </row>
    <row r="10" spans="1:14" x14ac:dyDescent="0.25">
      <c r="A10" s="34">
        <v>4</v>
      </c>
      <c r="B10" s="36" t="s">
        <v>25</v>
      </c>
      <c r="C10" s="56" t="s">
        <v>42</v>
      </c>
      <c r="D10" s="175"/>
      <c r="E10" s="175"/>
      <c r="F10" s="87">
        <v>100</v>
      </c>
      <c r="G10" s="67"/>
      <c r="H10" s="74"/>
      <c r="I10" s="69"/>
      <c r="J10" s="74"/>
      <c r="K10" s="129"/>
      <c r="L10" s="139">
        <f t="shared" si="0"/>
        <v>0</v>
      </c>
      <c r="M10" s="134">
        <v>10</v>
      </c>
    </row>
    <row r="11" spans="1:14" x14ac:dyDescent="0.25">
      <c r="A11" s="34">
        <v>6</v>
      </c>
      <c r="B11" s="31" t="s">
        <v>8</v>
      </c>
      <c r="C11" s="55" t="s">
        <v>42</v>
      </c>
      <c r="D11" s="176"/>
      <c r="E11" s="176"/>
      <c r="F11" s="87">
        <v>2200</v>
      </c>
      <c r="G11" s="67"/>
      <c r="H11" s="74"/>
      <c r="I11" s="69"/>
      <c r="J11" s="74"/>
      <c r="K11" s="129"/>
      <c r="L11" s="139">
        <f t="shared" si="0"/>
        <v>0</v>
      </c>
      <c r="M11" s="133" t="s">
        <v>77</v>
      </c>
    </row>
    <row r="12" spans="1:14" ht="15.75" thickBot="1" x14ac:dyDescent="0.3">
      <c r="A12" s="35">
        <v>9</v>
      </c>
      <c r="B12" s="37" t="s">
        <v>26</v>
      </c>
      <c r="C12" s="57"/>
      <c r="D12" s="177"/>
      <c r="E12" s="177"/>
      <c r="F12" s="88">
        <v>10</v>
      </c>
      <c r="G12" s="70"/>
      <c r="H12" s="75"/>
      <c r="I12" s="72"/>
      <c r="J12" s="75"/>
      <c r="K12" s="131"/>
      <c r="L12" s="140">
        <f t="shared" si="0"/>
        <v>0</v>
      </c>
      <c r="M12" s="141" t="s">
        <v>75</v>
      </c>
    </row>
    <row r="13" spans="1:14" ht="39.75" thickBot="1" x14ac:dyDescent="0.3">
      <c r="K13" s="120" t="s">
        <v>37</v>
      </c>
      <c r="L13" s="53">
        <f>SUM(L8:L12)</f>
        <v>0</v>
      </c>
    </row>
    <row r="14" spans="1:14" s="29" customFormat="1" x14ac:dyDescent="0.25">
      <c r="K14" s="51"/>
    </row>
    <row r="15" spans="1:14" ht="23.25" x14ac:dyDescent="0.25">
      <c r="B15" s="103" t="s">
        <v>61</v>
      </c>
      <c r="C15" s="100" t="s">
        <v>66</v>
      </c>
      <c r="D15" s="100"/>
      <c r="E15" s="100"/>
      <c r="G15" s="29"/>
      <c r="H15" s="110"/>
      <c r="I15" s="29"/>
      <c r="J15" s="29"/>
      <c r="K15" s="29"/>
      <c r="L15" s="29"/>
      <c r="M15" s="29"/>
    </row>
    <row r="16" spans="1:14" ht="56.25" customHeight="1" x14ac:dyDescent="0.25">
      <c r="B16" s="196" t="s">
        <v>63</v>
      </c>
      <c r="C16" s="196"/>
      <c r="D16" s="101"/>
      <c r="E16" s="144"/>
      <c r="F16" s="201" t="s">
        <v>62</v>
      </c>
      <c r="G16" s="202"/>
      <c r="I16" s="29"/>
      <c r="J16" s="183" t="s">
        <v>36</v>
      </c>
      <c r="K16" s="184"/>
      <c r="L16" s="184"/>
      <c r="M16" s="185"/>
    </row>
    <row r="17" spans="2:13" ht="9" customHeight="1" x14ac:dyDescent="0.25">
      <c r="B17" s="102"/>
      <c r="C17" s="102"/>
      <c r="D17" s="102"/>
      <c r="E17" s="102"/>
      <c r="F17" s="102"/>
      <c r="G17" s="29"/>
      <c r="H17" s="29"/>
      <c r="I17" s="29"/>
      <c r="J17" s="186"/>
      <c r="K17" s="187"/>
      <c r="L17" s="187"/>
      <c r="M17" s="188"/>
    </row>
    <row r="18" spans="2:13" ht="18.75" x14ac:dyDescent="0.25">
      <c r="B18" s="197" t="s">
        <v>64</v>
      </c>
      <c r="C18" s="197"/>
      <c r="D18" s="198" t="s">
        <v>65</v>
      </c>
      <c r="E18" s="145"/>
      <c r="F18" s="203" t="s">
        <v>70</v>
      </c>
      <c r="G18" s="204"/>
      <c r="I18" s="122"/>
      <c r="J18" s="186"/>
      <c r="K18" s="187"/>
      <c r="L18" s="187"/>
      <c r="M18" s="188"/>
    </row>
    <row r="19" spans="2:13" ht="18.75" x14ac:dyDescent="0.25">
      <c r="B19" s="197"/>
      <c r="C19" s="197"/>
      <c r="D19" s="199"/>
      <c r="E19" s="145"/>
      <c r="F19" s="205"/>
      <c r="G19" s="206"/>
      <c r="I19" s="118"/>
      <c r="J19" s="186"/>
      <c r="K19" s="187"/>
      <c r="L19" s="187"/>
      <c r="M19" s="188"/>
    </row>
    <row r="20" spans="2:13" ht="18.75" x14ac:dyDescent="0.25">
      <c r="B20" s="197"/>
      <c r="C20" s="197"/>
      <c r="D20" s="200"/>
      <c r="E20" s="145"/>
      <c r="F20" s="207"/>
      <c r="G20" s="208"/>
      <c r="I20" s="118"/>
      <c r="J20" s="189"/>
      <c r="K20" s="190"/>
      <c r="L20" s="190"/>
      <c r="M20" s="191"/>
    </row>
  </sheetData>
  <sheetProtection formatCells="0" formatColumns="0" formatRows="0" selectLockedCells="1" autoFilter="0"/>
  <mergeCells count="8">
    <mergeCell ref="C2:M2"/>
    <mergeCell ref="A7:M7"/>
    <mergeCell ref="B16:C16"/>
    <mergeCell ref="J16:M20"/>
    <mergeCell ref="B18:C20"/>
    <mergeCell ref="D18:D20"/>
    <mergeCell ref="F18:G20"/>
    <mergeCell ref="F16:G16"/>
  </mergeCells>
  <pageMargins left="0.7" right="0.7" top="0.75" bottom="0.75" header="0.3" footer="0.3"/>
  <pageSetup paperSize="9" scale="76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-0.249977111117893"/>
    <pageSetUpPr fitToPage="1"/>
  </sheetPr>
  <dimension ref="A1:N22"/>
  <sheetViews>
    <sheetView topLeftCell="A4" workbookViewId="0">
      <selection activeCell="F20" sqref="F20:G22"/>
    </sheetView>
  </sheetViews>
  <sheetFormatPr baseColWidth="10" defaultRowHeight="15" x14ac:dyDescent="0.25"/>
  <cols>
    <col min="2" max="2" width="47.42578125" customWidth="1"/>
    <col min="3" max="3" width="14.28515625" customWidth="1"/>
    <col min="4" max="4" width="25.28515625" style="29" customWidth="1"/>
    <col min="5" max="6" width="11.42578125" style="29"/>
    <col min="7" max="7" width="19.85546875" customWidth="1"/>
    <col min="11" max="11" width="14.7109375" customWidth="1"/>
    <col min="13" max="13" width="17" customWidth="1"/>
  </cols>
  <sheetData>
    <row r="1" spans="1:14" ht="15.75" thickBot="1" x14ac:dyDescent="0.3"/>
    <row r="2" spans="1:14" ht="47.25" customHeight="1" thickBot="1" x14ac:dyDescent="0.3">
      <c r="C2" s="192" t="s">
        <v>69</v>
      </c>
      <c r="D2" s="193"/>
      <c r="E2" s="193"/>
      <c r="F2" s="193"/>
      <c r="G2" s="193"/>
      <c r="H2" s="193"/>
      <c r="I2" s="193"/>
      <c r="J2" s="193"/>
      <c r="K2" s="193"/>
      <c r="L2" s="193"/>
      <c r="M2" s="194"/>
      <c r="N2" s="119"/>
    </row>
    <row r="5" spans="1:14" ht="15.75" thickBot="1" x14ac:dyDescent="0.3"/>
    <row r="6" spans="1:14" ht="63.75" thickBot="1" x14ac:dyDescent="0.3">
      <c r="A6" s="25" t="s">
        <v>16</v>
      </c>
      <c r="B6" s="16" t="s">
        <v>0</v>
      </c>
      <c r="C6" s="60" t="s">
        <v>1</v>
      </c>
      <c r="D6" s="146" t="s">
        <v>86</v>
      </c>
      <c r="E6" s="146" t="s">
        <v>84</v>
      </c>
      <c r="F6" s="50" t="s">
        <v>60</v>
      </c>
      <c r="G6" s="8" t="s">
        <v>17</v>
      </c>
      <c r="H6" s="9" t="s">
        <v>18</v>
      </c>
      <c r="I6" s="9" t="s">
        <v>19</v>
      </c>
      <c r="J6" s="10" t="s">
        <v>20</v>
      </c>
      <c r="K6" s="9" t="s">
        <v>21</v>
      </c>
      <c r="L6" s="10" t="s">
        <v>22</v>
      </c>
      <c r="M6" s="11" t="s">
        <v>33</v>
      </c>
    </row>
    <row r="7" spans="1:14" ht="39" customHeight="1" thickBot="1" x14ac:dyDescent="0.3">
      <c r="A7" s="181" t="s">
        <v>32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</row>
    <row r="8" spans="1:14" ht="21" customHeight="1" x14ac:dyDescent="0.25">
      <c r="A8" s="6">
        <v>1</v>
      </c>
      <c r="B8" s="5" t="s">
        <v>13</v>
      </c>
      <c r="C8" s="58" t="s">
        <v>52</v>
      </c>
      <c r="D8" s="178"/>
      <c r="E8" s="178"/>
      <c r="F8" s="90">
        <v>110</v>
      </c>
      <c r="G8" s="67"/>
      <c r="H8" s="74"/>
      <c r="I8" s="69"/>
      <c r="J8" s="74"/>
      <c r="K8" s="74"/>
      <c r="L8" s="61">
        <f>+F8*J8</f>
        <v>0</v>
      </c>
      <c r="M8" s="41">
        <v>10</v>
      </c>
    </row>
    <row r="9" spans="1:14" s="29" customFormat="1" ht="21" customHeight="1" x14ac:dyDescent="0.25">
      <c r="A9" s="7">
        <v>2</v>
      </c>
      <c r="B9" s="83" t="s">
        <v>12</v>
      </c>
      <c r="C9" s="84" t="s">
        <v>85</v>
      </c>
      <c r="D9" s="179"/>
      <c r="E9" s="179"/>
      <c r="F9" s="90">
        <v>200</v>
      </c>
      <c r="G9" s="78"/>
      <c r="H9" s="79"/>
      <c r="I9" s="80"/>
      <c r="J9" s="79"/>
      <c r="K9" s="79"/>
      <c r="L9" s="61">
        <f t="shared" ref="L9:L14" si="0">+F9*J9</f>
        <v>0</v>
      </c>
      <c r="M9" s="81">
        <v>10</v>
      </c>
    </row>
    <row r="10" spans="1:14" s="29" customFormat="1" ht="21" customHeight="1" x14ac:dyDescent="0.25">
      <c r="A10" s="7">
        <v>3</v>
      </c>
      <c r="B10" s="83" t="s">
        <v>78</v>
      </c>
      <c r="C10" s="84" t="s">
        <v>43</v>
      </c>
      <c r="D10" s="179"/>
      <c r="E10" s="179"/>
      <c r="F10" s="143">
        <v>7800</v>
      </c>
      <c r="G10" s="78"/>
      <c r="H10" s="79"/>
      <c r="I10" s="80"/>
      <c r="J10" s="79"/>
      <c r="K10" s="79"/>
      <c r="L10" s="61">
        <f t="shared" si="0"/>
        <v>0</v>
      </c>
      <c r="M10" s="81">
        <v>10</v>
      </c>
    </row>
    <row r="11" spans="1:14" s="29" customFormat="1" ht="21" customHeight="1" x14ac:dyDescent="0.25">
      <c r="A11" s="7">
        <v>4</v>
      </c>
      <c r="B11" s="83" t="s">
        <v>79</v>
      </c>
      <c r="C11" s="84" t="s">
        <v>43</v>
      </c>
      <c r="D11" s="179"/>
      <c r="E11" s="179"/>
      <c r="F11" s="143">
        <v>1600</v>
      </c>
      <c r="G11" s="78"/>
      <c r="H11" s="79"/>
      <c r="I11" s="80"/>
      <c r="J11" s="79"/>
      <c r="K11" s="79"/>
      <c r="L11" s="61">
        <f t="shared" si="0"/>
        <v>0</v>
      </c>
      <c r="M11" s="81">
        <v>10</v>
      </c>
    </row>
    <row r="12" spans="1:14" s="29" customFormat="1" ht="21" customHeight="1" x14ac:dyDescent="0.25">
      <c r="A12" s="7">
        <v>5</v>
      </c>
      <c r="B12" s="83" t="s">
        <v>80</v>
      </c>
      <c r="C12" s="84" t="s">
        <v>43</v>
      </c>
      <c r="D12" s="179"/>
      <c r="E12" s="179"/>
      <c r="F12" s="143">
        <v>700</v>
      </c>
      <c r="G12" s="78"/>
      <c r="H12" s="79"/>
      <c r="I12" s="80"/>
      <c r="J12" s="79"/>
      <c r="K12" s="79"/>
      <c r="L12" s="61">
        <f t="shared" si="0"/>
        <v>0</v>
      </c>
      <c r="M12" s="81">
        <v>10</v>
      </c>
    </row>
    <row r="13" spans="1:14" s="29" customFormat="1" ht="21" customHeight="1" x14ac:dyDescent="0.25">
      <c r="A13" s="7">
        <v>6</v>
      </c>
      <c r="B13" s="83" t="s">
        <v>81</v>
      </c>
      <c r="C13" s="84" t="s">
        <v>82</v>
      </c>
      <c r="D13" s="179"/>
      <c r="E13" s="179"/>
      <c r="F13" s="143">
        <v>400</v>
      </c>
      <c r="G13" s="78"/>
      <c r="H13" s="79"/>
      <c r="I13" s="80"/>
      <c r="J13" s="79"/>
      <c r="K13" s="79"/>
      <c r="L13" s="61">
        <f t="shared" si="0"/>
        <v>0</v>
      </c>
      <c r="M13" s="81">
        <v>10</v>
      </c>
    </row>
    <row r="14" spans="1:14" ht="21" customHeight="1" thickBot="1" x14ac:dyDescent="0.3">
      <c r="A14" s="24">
        <v>7</v>
      </c>
      <c r="B14" s="47" t="s">
        <v>57</v>
      </c>
      <c r="C14" s="59" t="s">
        <v>42</v>
      </c>
      <c r="D14" s="180"/>
      <c r="E14" s="180"/>
      <c r="F14" s="98">
        <v>2000</v>
      </c>
      <c r="G14" s="70"/>
      <c r="H14" s="75"/>
      <c r="I14" s="72"/>
      <c r="J14" s="75"/>
      <c r="K14" s="75"/>
      <c r="L14" s="61">
        <f t="shared" si="0"/>
        <v>0</v>
      </c>
      <c r="M14" s="126" t="s">
        <v>83</v>
      </c>
    </row>
    <row r="15" spans="1:14" ht="39.75" thickBot="1" x14ac:dyDescent="0.3">
      <c r="K15" s="120" t="s">
        <v>37</v>
      </c>
      <c r="L15" s="62">
        <f>SUM(L8:L14)</f>
        <v>0</v>
      </c>
    </row>
    <row r="17" spans="2:13" ht="23.25" x14ac:dyDescent="0.25">
      <c r="B17" s="103" t="s">
        <v>61</v>
      </c>
      <c r="C17" s="100" t="s">
        <v>66</v>
      </c>
      <c r="D17" s="100"/>
      <c r="E17" s="100"/>
      <c r="G17" s="29"/>
      <c r="H17" s="110"/>
      <c r="I17" s="29"/>
      <c r="J17" s="29"/>
      <c r="K17" s="29"/>
      <c r="L17" s="29"/>
      <c r="M17" s="29"/>
    </row>
    <row r="18" spans="2:13" ht="51.75" customHeight="1" x14ac:dyDescent="0.25">
      <c r="B18" s="196" t="s">
        <v>63</v>
      </c>
      <c r="C18" s="196"/>
      <c r="D18" s="101"/>
      <c r="E18" s="144"/>
      <c r="F18" s="201" t="s">
        <v>62</v>
      </c>
      <c r="G18" s="202"/>
      <c r="I18" s="29"/>
      <c r="J18" s="183" t="s">
        <v>36</v>
      </c>
      <c r="K18" s="184"/>
      <c r="L18" s="184"/>
      <c r="M18" s="185"/>
    </row>
    <row r="19" spans="2:13" ht="8.25" customHeight="1" x14ac:dyDescent="0.25">
      <c r="B19" s="102"/>
      <c r="C19" s="102"/>
      <c r="D19" s="102"/>
      <c r="E19" s="102"/>
      <c r="F19" s="102"/>
      <c r="G19" s="29"/>
      <c r="H19" s="29"/>
      <c r="I19" s="29"/>
      <c r="J19" s="186"/>
      <c r="K19" s="187"/>
      <c r="L19" s="187"/>
      <c r="M19" s="188"/>
    </row>
    <row r="20" spans="2:13" ht="15" customHeight="1" x14ac:dyDescent="0.25">
      <c r="B20" s="197" t="s">
        <v>64</v>
      </c>
      <c r="C20" s="197"/>
      <c r="D20" s="198" t="s">
        <v>65</v>
      </c>
      <c r="E20" s="145"/>
      <c r="F20" s="203" t="s">
        <v>70</v>
      </c>
      <c r="G20" s="204"/>
      <c r="I20" s="122"/>
      <c r="J20" s="186"/>
      <c r="K20" s="187"/>
      <c r="L20" s="187"/>
      <c r="M20" s="188"/>
    </row>
    <row r="21" spans="2:13" ht="15" customHeight="1" x14ac:dyDescent="0.25">
      <c r="B21" s="197"/>
      <c r="C21" s="197"/>
      <c r="D21" s="199"/>
      <c r="E21" s="145"/>
      <c r="F21" s="205"/>
      <c r="G21" s="206"/>
      <c r="I21" s="118"/>
      <c r="J21" s="186"/>
      <c r="K21" s="187"/>
      <c r="L21" s="187"/>
      <c r="M21" s="188"/>
    </row>
    <row r="22" spans="2:13" ht="18.75" x14ac:dyDescent="0.25">
      <c r="B22" s="197"/>
      <c r="C22" s="197"/>
      <c r="D22" s="200"/>
      <c r="E22" s="145"/>
      <c r="F22" s="207"/>
      <c r="G22" s="208"/>
      <c r="I22" s="118"/>
      <c r="J22" s="189"/>
      <c r="K22" s="190"/>
      <c r="L22" s="190"/>
      <c r="M22" s="191"/>
    </row>
  </sheetData>
  <sheetProtection formatCells="0" formatColumns="0" formatRows="0" selectLockedCells="1" autoFilter="0"/>
  <mergeCells count="8">
    <mergeCell ref="C2:M2"/>
    <mergeCell ref="B18:C18"/>
    <mergeCell ref="J18:M22"/>
    <mergeCell ref="B20:C22"/>
    <mergeCell ref="D20:D22"/>
    <mergeCell ref="A7:M7"/>
    <mergeCell ref="F20:G22"/>
    <mergeCell ref="F18:G18"/>
  </mergeCells>
  <pageMargins left="0.7" right="0.7" top="0.75" bottom="0.75" header="0.3" footer="0.3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Lot 1 TOURS</vt:lpstr>
      <vt:lpstr>Lot 2 CHINON</vt:lpstr>
      <vt:lpstr>Lot 3 AMBOISE</vt:lpstr>
      <vt:lpstr>Lot 4 LUYNES</vt:lpstr>
      <vt:lpstr>Lot 5 LOCHES</vt:lpstr>
      <vt:lpstr>'Lot 1 TOURS'!Zone_d_impression</vt:lpstr>
      <vt:lpstr>'Lot 2 CHINON'!Zone_d_impression</vt:lpstr>
      <vt:lpstr>'Lot 3 AMBOISE'!Zone_d_impression</vt:lpstr>
      <vt:lpstr>'Lot 4 LUYNES'!Zone_d_impression</vt:lpstr>
      <vt:lpstr>'Lot 5 LOCHES'!Zone_d_impression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2025-09-04T12:57:17Z</dcterms:modified>
</cp:coreProperties>
</file>